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0730" windowHeight="11700" activeTab="1"/>
  </bookViews>
  <sheets>
    <sheet name="THIRA  (2)" sheetId="3" r:id="rId1"/>
    <sheet name="THIRA " sheetId="1" r:id="rId2"/>
    <sheet name="Sheet1" sheetId="2" r:id="rId3"/>
  </sheets>
  <definedNames>
    <definedName name="_xlnm._FilterDatabase" localSheetId="1" hidden="1">'THIRA '!$A$1:$I$29</definedName>
    <definedName name="_xlnm._FilterDatabase" localSheetId="0" hidden="1">'THIRA  (2)'!$A$1:$I$35</definedName>
    <definedName name="_xlnm.Print_Area" localSheetId="1">'THIRA '!$A$2:$I$14</definedName>
    <definedName name="_xlnm.Print_Area" localSheetId="0">'THIRA  (2)'!$A$2:$I$20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4" i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5" i="1" l="1"/>
  <c r="I5" i="1" s="1"/>
  <c r="H13" i="1"/>
  <c r="I13" i="1" s="1"/>
  <c r="H14" i="1"/>
  <c r="I14" i="1" s="1"/>
  <c r="I4" i="1"/>
</calcChain>
</file>

<file path=xl/sharedStrings.xml><?xml version="1.0" encoding="utf-8"?>
<sst xmlns="http://schemas.openxmlformats.org/spreadsheetml/2006/main" count="72" uniqueCount="42">
  <si>
    <t>ภัยและภัยคุกคาม</t>
  </si>
  <si>
    <t>คะแนนผลกระทบเฉลี่ย</t>
  </si>
  <si>
    <t>คะแนนรวม</t>
  </si>
  <si>
    <t>นิยามผลกระทบ</t>
  </si>
  <si>
    <t>การให้คะแนนผลกระทบ</t>
  </si>
  <si>
    <t>1: ต่ำมาก
2: ต่ำ
3: ปานกลาง
4: สูง
5: สูงมาก</t>
  </si>
  <si>
    <t>การให้คะแนนโอกาสเกิดเหตุการณ์</t>
  </si>
  <si>
    <t>โอกาสเกิดเหตุการณ์ (1-5)</t>
  </si>
  <si>
    <t>ผลกระทบที่ตามมา (คะแนน 1-5)</t>
  </si>
  <si>
    <t>โรคไข้เลือดออก</t>
  </si>
  <si>
    <t>แอมโมเนียรั่วไหล</t>
  </si>
  <si>
    <t>หมอกควัน</t>
  </si>
  <si>
    <t>ผลกระทบเศรษฐกิจ (คะแนน 1-5)</t>
  </si>
  <si>
    <t>ผลกระทบระบบบริการสาธารณสุข (คะแนน 1-5)</t>
  </si>
  <si>
    <t>ทำให้มีการชลอหรือหยุดชงักทางเศรษฐกิจ            1: ต่ำมาก
2: ต่ำ
3: ปานกลาง
4: สูง
5: สูงมาก</t>
  </si>
  <si>
    <t>ทำให้มีการลดหรือหยุดการบริการสาธารณสุขตามปกติ              1: ต่ำมาก
2: ต่ำ
3: ปานกลาง
4: สูง
5: สูงมาก</t>
  </si>
  <si>
    <t>มีภาระทางสังคมในระกับครอบครัว ชุมชน และสังคม 1: ต่ำมาก
2: ต่ำ
3: ปานกลาง
4: สูง
5: สูงมาก</t>
  </si>
  <si>
    <t>การระบุและประเมินความเสี่ยงภัยและภัยคุกคาม (THIRA) สสจ.ลพบุรี</t>
  </si>
  <si>
    <t>ผลกระทบการเจ็บป่วย (คะแนน 1-5)</t>
  </si>
  <si>
    <t>ผลกระทบเสียชีวิต (คะแนน 1-5)</t>
  </si>
  <si>
    <t>ผลกระทบด้านสังคมและชุมชน (คะแนน 1-5)</t>
  </si>
  <si>
    <t>การเสียชีวิต      1: ต่ำมาก
2: ต่ำ
3: ปานกลาง
4: สูง
5: สูงมาก</t>
  </si>
  <si>
    <t>มีจำนวนผู้ป่วย        1: ต่ำมาก
2: ต่ำ
3: ปานกลาง
4: สูง
5: สูงมาก</t>
  </si>
  <si>
    <t>ไฟไหม้บ่อขยะ</t>
  </si>
  <si>
    <t>ไฟไหม้ (บ้านเรือน)</t>
  </si>
  <si>
    <t>น้าท่วม</t>
  </si>
  <si>
    <t>วาตภัย</t>
  </si>
  <si>
    <t>ภัยจากอาหาร</t>
  </si>
  <si>
    <t>อุบัติเหตุหมู่</t>
  </si>
  <si>
    <t>สื่อ social media</t>
  </si>
  <si>
    <t>โรคติดเชื้อทางเดินหายใจอุบัติใหม่/ซ้ำ 1</t>
  </si>
  <si>
    <t>โรคติดเชื้อทางเดินหายใจอุบัติใหม่/ซ้ำ (1)</t>
  </si>
  <si>
    <t>โรคไข้เลือดออก (6)</t>
  </si>
  <si>
    <t>ไฟไหม้บ้านเรือน (10)</t>
  </si>
  <si>
    <t>ไฟไหม้บ่อขยะ (7)</t>
  </si>
  <si>
    <t>แอมโมเนียรั่วไหล (8)</t>
  </si>
  <si>
    <t>หมอกควัน (8)</t>
  </si>
  <si>
    <t>น้าท่วม (2)</t>
  </si>
  <si>
    <t>วาตภัย (9)</t>
  </si>
  <si>
    <t>อุบัติเหตุหมู่ (3)</t>
  </si>
  <si>
    <t>ภัยจากอาหาร (4)</t>
  </si>
  <si>
    <t>สื่อ social media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</si>
</sst>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scheme val="minor"/>
    </font>
    <font>
      <b/>
      <sz val="36"/>
      <color theme="1"/>
      <name val="Angsana New"/>
      <family val="1"/>
    </font>
    <font>
      <sz val="36"/>
      <color theme="1"/>
      <name val="Angsana New"/>
      <family val="1"/>
    </font>
    <font>
      <sz val="36"/>
      <name val="Angsana New"/>
      <family val="1"/>
    </font>
    <font>
      <sz val="36"/>
      <color rgb="FFFF0000"/>
      <name val="Angsana New"/>
      <family val="1"/>
    </font>
    <font>
      <sz val="28"/>
      <name val="Angsana New"/>
      <family val="1"/>
    </font>
    <font>
      <b/>
      <sz val="28"/>
      <color theme="1"/>
      <name val="Angsana New"/>
      <family val="1"/>
    </font>
    <font>
      <b/>
      <sz val="28"/>
      <color rgb="FFFF0000"/>
      <name val="Angsana New"/>
      <family val="1"/>
    </font>
    <font>
      <b/>
      <sz val="36"/>
      <color theme="1"/>
      <name val="TH Sarabun New"/>
      <family val="2"/>
    </font>
    <font>
      <sz val="36"/>
      <color theme="1"/>
      <name val="TH Sarabun New"/>
      <family val="2"/>
    </font>
    <font>
      <sz val="36"/>
      <color rgb="FFFF0000"/>
      <name val="TH Sarabun New"/>
      <family val="2"/>
    </font>
    <font>
      <sz val="26"/>
      <color theme="1"/>
      <name val="TH Sarabun New"/>
      <family val="2"/>
    </font>
    <font>
      <sz val="26"/>
      <name val="TH Sarabun New"/>
      <family val="2"/>
    </font>
    <font>
      <b/>
      <sz val="24"/>
      <color rgb="FFFF0000"/>
      <name val="TH Sarabun New"/>
      <family val="2"/>
    </font>
    <font>
      <b/>
      <sz val="24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 indent="26"/>
    </xf>
    <xf numFmtId="16" fontId="2" fillId="0" borderId="0" xfId="0" applyNumberFormat="1" applyFont="1"/>
    <xf numFmtId="0" fontId="5" fillId="3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2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8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 indent="26"/>
    </xf>
    <xf numFmtId="20" fontId="9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6" fontId="9" fillId="0" borderId="0" xfId="0" applyNumberFormat="1" applyFont="1"/>
    <xf numFmtId="0" fontId="11" fillId="0" borderId="0" xfId="0" applyFont="1"/>
    <xf numFmtId="0" fontId="12" fillId="3" borderId="1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7205103442247"/>
          <c:y val="5.3817479699009269E-2"/>
          <c:w val="0.87974914037027807"/>
          <c:h val="0.8878509109096129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9525">
                <a:solidFill>
                  <a:schemeClr val="tx1">
                    <a:alpha val="99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CA7-4B64-9206-1146CE814D9D}"/>
                </c:ext>
              </c:extLst>
            </c:dLbl>
            <c:dLbl>
              <c:idx val="1"/>
              <c:layout>
                <c:manualLayout>
                  <c:x val="7.8207903456715435E-4"/>
                  <c:y val="-1.7950403177363363E-3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ECA7-4B64-9206-1146CE814D9D}"/>
                </c:ext>
              </c:extLst>
            </c:dLbl>
            <c:dLbl>
              <c:idx val="2"/>
              <c:layout>
                <c:manualLayout>
                  <c:x val="5.0149527199208135E-2"/>
                  <c:y val="-1.8278509797713697E-3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ECA7-4B64-9206-1146CE814D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CA7-4B64-9206-1146CE814D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CA7-4B64-9206-1146CE814D9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CA7-4B64-9206-1146CE814D9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A39-4A41-9FA7-4E6236F755B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A39-4A41-9FA7-4E6236F755B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A39-4A41-9FA7-4E6236F755B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A39-4A41-9FA7-4E6236F755B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A39-4A41-9FA7-4E6236F755B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A39-4A41-9FA7-4E6236F755BD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ภัยจากการก่อวินาศกรรม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269498457091911"/>
                      <c:h val="6.424442829283036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0A39-4A41-9FA7-4E6236F755BD}"/>
                </c:ext>
              </c:extLst>
            </c:dLbl>
            <c:dLbl>
              <c:idx val="13"/>
              <c:layout>
                <c:manualLayout>
                  <c:x val="0"/>
                  <c:y val="-9.1392548988565136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 b="1" i="0" baseline="0">
                        <a:solidFill>
                          <a:sysClr val="windowText" lastClr="000000"/>
                        </a:solidFill>
                      </a:rPr>
                      <a:t>ชุมนุมประท้วง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88643905638409"/>
                      <c:h val="2.9515259677175609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7-0A39-4A41-9FA7-4E6236F755B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4F8-4FE1-8C02-5C6A07D1C79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4F8-4FE1-8C02-5C6A07D1C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'THIRA  (2)'!$B$4:$B$20</c:f>
              <c:numCache>
                <c:formatCode>General</c:formatCode>
                <c:ptCount val="17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'THIRA  (2)'!$H$4:$H$20</c:f>
              <c:numCache>
                <c:formatCode>General</c:formatCode>
                <c:ptCount val="17"/>
                <c:pt idx="0">
                  <c:v>4.5999999999999996</c:v>
                </c:pt>
                <c:pt idx="1">
                  <c:v>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1.8</c:v>
                </c:pt>
                <c:pt idx="6">
                  <c:v>3.4</c:v>
                </c:pt>
                <c:pt idx="7">
                  <c:v>1</c:v>
                </c:pt>
                <c:pt idx="8">
                  <c:v>3</c:v>
                </c:pt>
                <c:pt idx="9">
                  <c:v>2.4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'THIRA '!$A$5:$A$19</c15:f>
                <c15:dlblRangeCache>
                  <c:ptCount val="15"/>
                </c15:dlblRangeCache>
              </c15:datalabelsRange>
            </c:ext>
            <c:ext xmlns:c16="http://schemas.microsoft.com/office/drawing/2014/chart" uri="{C3380CC4-5D6E-409C-BE32-E72D297353CC}">
              <c16:uniqueId val="{0000000F-6243-40D3-A332-B00F29163E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1036416"/>
        <c:axId val="81038336"/>
      </c:scatterChart>
      <c:valAx>
        <c:axId val="81036416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b="1"/>
                  <a:t>โอกาสเกิดเหตุการณ์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81038336"/>
        <c:crossesAt val="0"/>
        <c:crossBetween val="midCat"/>
        <c:majorUnit val="1"/>
      </c:valAx>
      <c:valAx>
        <c:axId val="8103833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b="1"/>
                  <a:t>ผลกระทบที่ตามมา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"/>
              <c:y val="0.379464868630573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81036416"/>
        <c:crosses val="autoZero"/>
        <c:crossBetween val="midCat"/>
        <c:majorUnit val="1"/>
      </c:valAx>
      <c:spPr>
        <a:gradFill>
          <a:gsLst>
            <a:gs pos="52000">
              <a:schemeClr val="accent4"/>
            </a:gs>
            <a:gs pos="0">
              <a:srgbClr val="CC0000"/>
            </a:gs>
            <a:gs pos="100000">
              <a:srgbClr val="008000"/>
            </a:gs>
          </a:gsLst>
          <a:lin ang="81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7205103442247"/>
          <c:y val="5.3817479699009269E-2"/>
          <c:w val="0.87974914037027807"/>
          <c:h val="0.8878509109096129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/>
              </a:solidFill>
              <a:ln w="9525">
                <a:solidFill>
                  <a:schemeClr val="tx1">
                    <a:alpha val="99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CA7-4B64-9206-1146CE814D9D}"/>
                </c:ext>
              </c:extLst>
            </c:dLbl>
            <c:dLbl>
              <c:idx val="1"/>
              <c:layout>
                <c:manualLayout>
                  <c:x val="7.8207903456715435E-4"/>
                  <c:y val="-1.7950403177363363E-3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ECA7-4B64-9206-1146CE814D9D}"/>
                </c:ext>
              </c:extLst>
            </c:dLbl>
            <c:dLbl>
              <c:idx val="2"/>
              <c:layout>
                <c:manualLayout>
                  <c:x val="5.0149527199208135E-2"/>
                  <c:y val="-1.8278509797713697E-3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ECA7-4B64-9206-1146CE814D9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CA7-4B64-9206-1146CE814D9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CA7-4B64-9206-1146CE814D9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CA7-4B64-9206-1146CE814D9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A39-4A41-9FA7-4E6236F755B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A39-4A41-9FA7-4E6236F755B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A39-4A41-9FA7-4E6236F755B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A39-4A41-9FA7-4E6236F755BD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A39-4A41-9FA7-4E6236F755B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A39-4A41-9FA7-4E6236F755BD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ภัยจากการก่อวินาศกรรม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269498457091911"/>
                      <c:h val="6.424442829283036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0A39-4A41-9FA7-4E6236F755BD}"/>
                </c:ext>
              </c:extLst>
            </c:dLbl>
            <c:dLbl>
              <c:idx val="13"/>
              <c:layout>
                <c:manualLayout>
                  <c:x val="0"/>
                  <c:y val="-9.1392548988565136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 b="1" i="0" baseline="0">
                        <a:solidFill>
                          <a:sysClr val="windowText" lastClr="000000"/>
                        </a:solidFill>
                      </a:rPr>
                      <a:t>ชุมนุมประท้วง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88643905638409"/>
                      <c:h val="2.9515259677175609E-2"/>
                    </c:manualLayout>
                  </c15:layout>
                  <c15:showDataLabelsRange val="1"/>
                </c:ext>
                <c:ext xmlns:c16="http://schemas.microsoft.com/office/drawing/2014/chart" uri="{C3380CC4-5D6E-409C-BE32-E72D297353CC}">
                  <c16:uniqueId val="{00000007-0A39-4A41-9FA7-4E6236F755B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4F8-4FE1-8C02-5C6A07D1C79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4F8-4FE1-8C02-5C6A07D1C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'THIRA '!$B$4:$B$14</c:f>
              <c:numCache>
                <c:formatCode>General</c:formatCode>
                <c:ptCount val="11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'THIRA '!$H$4:$H$14</c:f>
              <c:numCache>
                <c:formatCode>General</c:formatCode>
                <c:ptCount val="11"/>
                <c:pt idx="0">
                  <c:v>4.5999999999999996</c:v>
                </c:pt>
                <c:pt idx="1">
                  <c:v>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1.8</c:v>
                </c:pt>
                <c:pt idx="6">
                  <c:v>3.4</c:v>
                </c:pt>
                <c:pt idx="7">
                  <c:v>1</c:v>
                </c:pt>
                <c:pt idx="8">
                  <c:v>3</c:v>
                </c:pt>
                <c:pt idx="9">
                  <c:v>2.4</c:v>
                </c:pt>
                <c:pt idx="1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'THIRA '!$A$5:$A$19</c15:f>
                <c15:dlblRangeCache>
                  <c:ptCount val="15"/>
                </c15:dlblRangeCache>
              </c15:datalabelsRange>
            </c:ext>
            <c:ext xmlns:c16="http://schemas.microsoft.com/office/drawing/2014/chart" uri="{C3380CC4-5D6E-409C-BE32-E72D297353CC}">
              <c16:uniqueId val="{0000000F-6243-40D3-A332-B00F29163E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3519744"/>
        <c:axId val="83546496"/>
      </c:scatterChart>
      <c:valAx>
        <c:axId val="83519744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b="1"/>
                  <a:t>โอกาสเกิดเหตุการณ์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83546496"/>
        <c:crossesAt val="0"/>
        <c:crossBetween val="midCat"/>
        <c:majorUnit val="1"/>
      </c:valAx>
      <c:valAx>
        <c:axId val="8354649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b="1"/>
                  <a:t>ผลกระทบที่ตามมา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"/>
              <c:y val="0.379464868630573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83519744"/>
        <c:crosses val="autoZero"/>
        <c:crossBetween val="midCat"/>
        <c:majorUnit val="1"/>
      </c:valAx>
      <c:spPr>
        <a:gradFill>
          <a:gsLst>
            <a:gs pos="52000">
              <a:schemeClr val="accent4"/>
            </a:gs>
            <a:gs pos="0">
              <a:srgbClr val="CC0000"/>
            </a:gs>
            <a:gs pos="100000">
              <a:srgbClr val="008000"/>
            </a:gs>
          </a:gsLst>
          <a:lin ang="81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1117845</xdr:colOff>
      <xdr:row>2</xdr:row>
      <xdr:rowOff>822565</xdr:rowOff>
    </xdr:from>
    <xdr:to>
      <xdr:col>32</xdr:col>
      <xdr:colOff>346233</xdr:colOff>
      <xdr:row>39</xdr:row>
      <xdr:rowOff>100965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1117845</xdr:colOff>
      <xdr:row>2</xdr:row>
      <xdr:rowOff>822565</xdr:rowOff>
    </xdr:from>
    <xdr:to>
      <xdr:col>33</xdr:col>
      <xdr:colOff>346233</xdr:colOff>
      <xdr:row>33</xdr:row>
      <xdr:rowOff>100965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zoomScale="50" zoomScaleNormal="5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defaultColWidth="8.875" defaultRowHeight="51.75" x14ac:dyDescent="1.05"/>
  <cols>
    <col min="1" max="1" width="58.25" style="6" customWidth="1"/>
    <col min="2" max="2" width="45.75" style="4" customWidth="1"/>
    <col min="3" max="5" width="24.375" style="4" customWidth="1"/>
    <col min="6" max="6" width="25.375" style="4" customWidth="1"/>
    <col min="7" max="7" width="22.875" style="4" customWidth="1"/>
    <col min="8" max="8" width="21.875" style="4" customWidth="1"/>
    <col min="9" max="9" width="19.75" style="4" customWidth="1"/>
    <col min="10" max="10" width="51.375" style="4" customWidth="1"/>
    <col min="11" max="16384" width="8.875" style="4"/>
  </cols>
  <sheetData>
    <row r="1" spans="1:10" ht="42.75" customHeight="1" thickBot="1" x14ac:dyDescent="1.1000000000000001">
      <c r="A1" s="1" t="s">
        <v>17</v>
      </c>
      <c r="B1" s="2"/>
      <c r="C1" s="2"/>
      <c r="D1" s="2"/>
      <c r="E1" s="2"/>
      <c r="F1" s="2"/>
      <c r="G1" s="2"/>
      <c r="H1" s="2"/>
      <c r="I1" s="3"/>
    </row>
    <row r="2" spans="1:10" s="6" customFormat="1" ht="54.75" customHeight="1" x14ac:dyDescent="1.05">
      <c r="A2" s="19" t="s">
        <v>0</v>
      </c>
      <c r="B2" s="21" t="s">
        <v>7</v>
      </c>
      <c r="C2" s="23" t="s">
        <v>8</v>
      </c>
      <c r="D2" s="24"/>
      <c r="E2" s="24"/>
      <c r="F2" s="24"/>
      <c r="G2" s="24"/>
      <c r="H2" s="25"/>
      <c r="I2" s="26" t="s">
        <v>2</v>
      </c>
      <c r="J2" s="5"/>
    </row>
    <row r="3" spans="1:10" s="6" customFormat="1" ht="147.75" customHeight="1" x14ac:dyDescent="1.05">
      <c r="A3" s="20"/>
      <c r="B3" s="22"/>
      <c r="C3" s="15" t="s">
        <v>19</v>
      </c>
      <c r="D3" s="15" t="s">
        <v>18</v>
      </c>
      <c r="E3" s="15" t="s">
        <v>13</v>
      </c>
      <c r="F3" s="15" t="s">
        <v>20</v>
      </c>
      <c r="G3" s="15" t="s">
        <v>12</v>
      </c>
      <c r="H3" s="16" t="s">
        <v>1</v>
      </c>
      <c r="I3" s="27"/>
      <c r="J3" s="5"/>
    </row>
    <row r="4" spans="1:10" ht="37.5" customHeight="1" x14ac:dyDescent="1.05">
      <c r="A4" s="14" t="s">
        <v>30</v>
      </c>
      <c r="B4" s="8">
        <v>5</v>
      </c>
      <c r="C4" s="8">
        <v>4</v>
      </c>
      <c r="D4" s="8">
        <v>4</v>
      </c>
      <c r="E4" s="8">
        <v>5</v>
      </c>
      <c r="F4" s="8">
        <v>5</v>
      </c>
      <c r="G4" s="8">
        <v>5</v>
      </c>
      <c r="H4" s="9">
        <f>SUM(C4:G4)/5</f>
        <v>4.5999999999999996</v>
      </c>
      <c r="I4" s="10">
        <f>B4*H4</f>
        <v>23</v>
      </c>
    </row>
    <row r="5" spans="1:10" ht="37.5" customHeight="1" x14ac:dyDescent="1.05">
      <c r="A5" s="14" t="s">
        <v>9</v>
      </c>
      <c r="B5" s="8">
        <v>3</v>
      </c>
      <c r="C5" s="8">
        <v>2</v>
      </c>
      <c r="D5" s="8">
        <v>3</v>
      </c>
      <c r="E5" s="8">
        <v>2</v>
      </c>
      <c r="F5" s="8">
        <v>2</v>
      </c>
      <c r="G5" s="8">
        <v>1</v>
      </c>
      <c r="H5" s="9">
        <f t="shared" ref="H5:H20" si="0">SUM(C5:G5)/5</f>
        <v>2</v>
      </c>
      <c r="I5" s="10">
        <f t="shared" ref="I5:I20" si="1">B5*H5</f>
        <v>6</v>
      </c>
    </row>
    <row r="6" spans="1:10" ht="37.5" customHeight="1" x14ac:dyDescent="1.05">
      <c r="A6" s="14" t="s">
        <v>24</v>
      </c>
      <c r="B6" s="8">
        <v>1</v>
      </c>
      <c r="C6" s="8">
        <v>1</v>
      </c>
      <c r="D6" s="8">
        <v>2</v>
      </c>
      <c r="E6" s="8">
        <v>1</v>
      </c>
      <c r="F6" s="8">
        <v>2</v>
      </c>
      <c r="G6" s="8">
        <v>1</v>
      </c>
      <c r="H6" s="9">
        <f t="shared" si="0"/>
        <v>1.4</v>
      </c>
      <c r="I6" s="10">
        <f t="shared" si="1"/>
        <v>1.4</v>
      </c>
    </row>
    <row r="7" spans="1:10" ht="37.5" customHeight="1" x14ac:dyDescent="1.05">
      <c r="A7" s="14" t="s">
        <v>23</v>
      </c>
      <c r="B7" s="8">
        <v>3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9">
        <f t="shared" si="0"/>
        <v>1.6</v>
      </c>
      <c r="I7" s="10">
        <f t="shared" si="1"/>
        <v>4.8000000000000007</v>
      </c>
    </row>
    <row r="8" spans="1:10" ht="37.5" customHeight="1" x14ac:dyDescent="1.05">
      <c r="A8" s="14" t="s">
        <v>10</v>
      </c>
      <c r="B8" s="8">
        <v>2</v>
      </c>
      <c r="C8" s="8">
        <v>1</v>
      </c>
      <c r="D8" s="8">
        <v>2</v>
      </c>
      <c r="E8" s="8">
        <v>3</v>
      </c>
      <c r="F8" s="8">
        <v>2</v>
      </c>
      <c r="G8" s="8">
        <v>1</v>
      </c>
      <c r="H8" s="9">
        <f t="shared" si="0"/>
        <v>1.8</v>
      </c>
      <c r="I8" s="10">
        <f t="shared" si="1"/>
        <v>3.6</v>
      </c>
    </row>
    <row r="9" spans="1:10" ht="37.5" customHeight="1" x14ac:dyDescent="1.05">
      <c r="A9" s="14" t="s">
        <v>11</v>
      </c>
      <c r="B9" s="8">
        <v>2</v>
      </c>
      <c r="C9" s="8">
        <v>1</v>
      </c>
      <c r="D9" s="8">
        <v>2</v>
      </c>
      <c r="E9" s="8">
        <v>1</v>
      </c>
      <c r="F9" s="8">
        <v>3</v>
      </c>
      <c r="G9" s="8">
        <v>2</v>
      </c>
      <c r="H9" s="9">
        <f t="shared" si="0"/>
        <v>1.8</v>
      </c>
      <c r="I9" s="10">
        <f t="shared" si="1"/>
        <v>3.6</v>
      </c>
    </row>
    <row r="10" spans="1:10" ht="37.5" customHeight="1" x14ac:dyDescent="1.05">
      <c r="A10" s="14" t="s">
        <v>25</v>
      </c>
      <c r="B10" s="8">
        <v>4</v>
      </c>
      <c r="C10" s="8">
        <v>2</v>
      </c>
      <c r="D10" s="8">
        <v>3</v>
      </c>
      <c r="E10" s="8">
        <v>4</v>
      </c>
      <c r="F10" s="8">
        <v>4</v>
      </c>
      <c r="G10" s="8">
        <v>4</v>
      </c>
      <c r="H10" s="9">
        <f t="shared" si="0"/>
        <v>3.4</v>
      </c>
      <c r="I10" s="10">
        <f t="shared" si="1"/>
        <v>13.6</v>
      </c>
    </row>
    <row r="11" spans="1:10" ht="37.5" customHeight="1" x14ac:dyDescent="1.05">
      <c r="A11" s="14" t="s">
        <v>26</v>
      </c>
      <c r="B11" s="8">
        <v>2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9">
        <f t="shared" si="0"/>
        <v>1</v>
      </c>
      <c r="I11" s="10">
        <f t="shared" si="1"/>
        <v>2</v>
      </c>
    </row>
    <row r="12" spans="1:10" ht="37.5" customHeight="1" x14ac:dyDescent="1.05">
      <c r="A12" s="14" t="s">
        <v>28</v>
      </c>
      <c r="B12" s="8">
        <v>3</v>
      </c>
      <c r="C12" s="8">
        <v>4</v>
      </c>
      <c r="D12" s="8">
        <v>5</v>
      </c>
      <c r="E12" s="8">
        <v>4</v>
      </c>
      <c r="F12" s="8">
        <v>1</v>
      </c>
      <c r="G12" s="8">
        <v>1</v>
      </c>
      <c r="H12" s="9">
        <f t="shared" si="0"/>
        <v>3</v>
      </c>
      <c r="I12" s="10">
        <f t="shared" si="1"/>
        <v>9</v>
      </c>
    </row>
    <row r="13" spans="1:10" ht="37.5" customHeight="1" x14ac:dyDescent="1.05">
      <c r="A13" s="14" t="s">
        <v>27</v>
      </c>
      <c r="B13" s="8">
        <v>3</v>
      </c>
      <c r="C13" s="8">
        <v>2</v>
      </c>
      <c r="D13" s="8">
        <v>4</v>
      </c>
      <c r="E13" s="8">
        <v>2</v>
      </c>
      <c r="F13" s="8">
        <v>1</v>
      </c>
      <c r="G13" s="8">
        <v>3</v>
      </c>
      <c r="H13" s="9">
        <f t="shared" si="0"/>
        <v>2.4</v>
      </c>
      <c r="I13" s="10">
        <f t="shared" si="1"/>
        <v>7.1999999999999993</v>
      </c>
    </row>
    <row r="14" spans="1:10" ht="37.5" customHeight="1" x14ac:dyDescent="1.05">
      <c r="A14" s="14" t="s">
        <v>29</v>
      </c>
      <c r="B14" s="8">
        <v>3</v>
      </c>
      <c r="C14" s="8">
        <v>1</v>
      </c>
      <c r="D14" s="8">
        <v>3</v>
      </c>
      <c r="E14" s="8">
        <v>1</v>
      </c>
      <c r="F14" s="8">
        <v>3</v>
      </c>
      <c r="G14" s="8">
        <v>2</v>
      </c>
      <c r="H14" s="9">
        <f t="shared" si="0"/>
        <v>2</v>
      </c>
      <c r="I14" s="10">
        <f t="shared" si="1"/>
        <v>6</v>
      </c>
    </row>
    <row r="15" spans="1:10" ht="34.5" customHeight="1" x14ac:dyDescent="1.05">
      <c r="A15" s="14"/>
      <c r="B15" s="8"/>
      <c r="C15" s="8"/>
      <c r="D15" s="8"/>
      <c r="E15" s="8"/>
      <c r="F15" s="8"/>
      <c r="G15" s="8"/>
      <c r="H15" s="9">
        <f t="shared" si="0"/>
        <v>0</v>
      </c>
      <c r="I15" s="10">
        <f t="shared" si="1"/>
        <v>0</v>
      </c>
    </row>
    <row r="16" spans="1:10" ht="34.5" customHeight="1" x14ac:dyDescent="1.05">
      <c r="A16" s="7"/>
      <c r="B16" s="8"/>
      <c r="C16" s="8"/>
      <c r="D16" s="8"/>
      <c r="E16" s="8"/>
      <c r="F16" s="8"/>
      <c r="G16" s="8"/>
      <c r="H16" s="9">
        <f t="shared" si="0"/>
        <v>0</v>
      </c>
      <c r="I16" s="10">
        <f t="shared" si="1"/>
        <v>0</v>
      </c>
    </row>
    <row r="17" spans="1:9" ht="34.5" customHeight="1" x14ac:dyDescent="1.05">
      <c r="A17" s="7"/>
      <c r="B17" s="8"/>
      <c r="C17" s="8"/>
      <c r="D17" s="8"/>
      <c r="E17" s="8"/>
      <c r="F17" s="8"/>
      <c r="G17" s="8"/>
      <c r="H17" s="9">
        <f t="shared" si="0"/>
        <v>0</v>
      </c>
      <c r="I17" s="10">
        <f t="shared" si="1"/>
        <v>0</v>
      </c>
    </row>
    <row r="18" spans="1:9" ht="34.5" customHeight="1" x14ac:dyDescent="1.05">
      <c r="A18" s="7"/>
      <c r="B18" s="8"/>
      <c r="C18" s="8"/>
      <c r="D18" s="8"/>
      <c r="E18" s="8"/>
      <c r="F18" s="8"/>
      <c r="G18" s="8"/>
      <c r="H18" s="9">
        <f t="shared" si="0"/>
        <v>0</v>
      </c>
      <c r="I18" s="10">
        <f t="shared" si="1"/>
        <v>0</v>
      </c>
    </row>
    <row r="19" spans="1:9" x14ac:dyDescent="1.05">
      <c r="A19" s="7"/>
      <c r="B19" s="8"/>
      <c r="C19" s="8"/>
      <c r="D19" s="8"/>
      <c r="E19" s="8"/>
      <c r="F19" s="8"/>
      <c r="G19" s="8"/>
      <c r="H19" s="9">
        <f t="shared" si="0"/>
        <v>0</v>
      </c>
      <c r="I19" s="10">
        <f t="shared" si="1"/>
        <v>0</v>
      </c>
    </row>
    <row r="20" spans="1:9" x14ac:dyDescent="1.05">
      <c r="A20" s="7"/>
      <c r="B20" s="8"/>
      <c r="C20" s="8"/>
      <c r="D20" s="8"/>
      <c r="E20" s="8"/>
      <c r="F20" s="8"/>
      <c r="G20" s="8"/>
      <c r="H20" s="9">
        <f t="shared" si="0"/>
        <v>0</v>
      </c>
      <c r="I20" s="10">
        <f t="shared" si="1"/>
        <v>0</v>
      </c>
    </row>
    <row r="21" spans="1:9" ht="164.25" customHeight="1" x14ac:dyDescent="1.05">
      <c r="B21" s="11" t="s">
        <v>6</v>
      </c>
      <c r="C21" s="11" t="s">
        <v>3</v>
      </c>
      <c r="D21" s="11" t="s">
        <v>3</v>
      </c>
      <c r="E21" s="11" t="s">
        <v>3</v>
      </c>
      <c r="F21" s="11" t="s">
        <v>3</v>
      </c>
      <c r="G21" s="11" t="s">
        <v>3</v>
      </c>
      <c r="H21" s="11" t="s">
        <v>4</v>
      </c>
    </row>
    <row r="22" spans="1:9" ht="14.65" customHeight="1" x14ac:dyDescent="1.05">
      <c r="A22" s="12"/>
      <c r="B22" s="17" t="s">
        <v>5</v>
      </c>
      <c r="C22" s="28" t="s">
        <v>21</v>
      </c>
      <c r="D22" s="28" t="s">
        <v>22</v>
      </c>
      <c r="E22" s="28" t="s">
        <v>15</v>
      </c>
      <c r="F22" s="29" t="s">
        <v>16</v>
      </c>
      <c r="G22" s="28" t="s">
        <v>14</v>
      </c>
      <c r="H22" s="17" t="s">
        <v>5</v>
      </c>
    </row>
    <row r="23" spans="1:9" ht="14.65" customHeight="1" x14ac:dyDescent="1.05">
      <c r="A23" s="12"/>
      <c r="B23" s="18"/>
      <c r="C23" s="28"/>
      <c r="D23" s="28"/>
      <c r="E23" s="28"/>
      <c r="F23" s="30"/>
      <c r="G23" s="28"/>
      <c r="H23" s="18"/>
    </row>
    <row r="24" spans="1:9" ht="14.65" customHeight="1" x14ac:dyDescent="1.05">
      <c r="A24" s="12"/>
      <c r="B24" s="18"/>
      <c r="C24" s="28"/>
      <c r="D24" s="28"/>
      <c r="E24" s="28"/>
      <c r="F24" s="30"/>
      <c r="G24" s="28"/>
      <c r="H24" s="18"/>
    </row>
    <row r="25" spans="1:9" ht="14.65" customHeight="1" x14ac:dyDescent="1.05">
      <c r="A25" s="12"/>
      <c r="B25" s="18"/>
      <c r="C25" s="28"/>
      <c r="D25" s="28"/>
      <c r="E25" s="28"/>
      <c r="F25" s="30"/>
      <c r="G25" s="28"/>
      <c r="H25" s="18"/>
    </row>
    <row r="26" spans="1:9" ht="14.65" customHeight="1" x14ac:dyDescent="1.05">
      <c r="A26" s="12"/>
      <c r="B26" s="18"/>
      <c r="C26" s="28"/>
      <c r="D26" s="28"/>
      <c r="E26" s="28"/>
      <c r="F26" s="30"/>
      <c r="G26" s="28"/>
      <c r="H26" s="18"/>
    </row>
    <row r="27" spans="1:9" ht="14.65" customHeight="1" x14ac:dyDescent="1.05">
      <c r="A27" s="12"/>
      <c r="B27" s="18"/>
      <c r="C27" s="28"/>
      <c r="D27" s="28"/>
      <c r="E27" s="28"/>
      <c r="F27" s="30"/>
      <c r="G27" s="28"/>
      <c r="H27" s="18"/>
    </row>
    <row r="28" spans="1:9" ht="14.65" customHeight="1" x14ac:dyDescent="1.05">
      <c r="A28" s="12"/>
      <c r="B28" s="18"/>
      <c r="C28" s="28"/>
      <c r="D28" s="28"/>
      <c r="E28" s="28"/>
      <c r="F28" s="30"/>
      <c r="G28" s="28"/>
      <c r="H28" s="18"/>
    </row>
    <row r="29" spans="1:9" ht="14.65" customHeight="1" x14ac:dyDescent="1.05">
      <c r="A29" s="12"/>
      <c r="B29" s="18"/>
      <c r="C29" s="28"/>
      <c r="D29" s="28"/>
      <c r="E29" s="28"/>
      <c r="F29" s="30"/>
      <c r="G29" s="28"/>
      <c r="H29" s="18"/>
    </row>
    <row r="30" spans="1:9" ht="14.65" customHeight="1" x14ac:dyDescent="1.05">
      <c r="A30" s="12"/>
      <c r="B30" s="18"/>
      <c r="C30" s="28"/>
      <c r="D30" s="28"/>
      <c r="E30" s="28"/>
      <c r="F30" s="30"/>
      <c r="G30" s="28"/>
      <c r="H30" s="18"/>
    </row>
    <row r="31" spans="1:9" ht="14.65" customHeight="1" x14ac:dyDescent="1.05">
      <c r="A31" s="12"/>
      <c r="B31" s="18"/>
      <c r="C31" s="28"/>
      <c r="D31" s="28"/>
      <c r="E31" s="28"/>
      <c r="F31" s="30"/>
      <c r="G31" s="28"/>
      <c r="H31" s="18"/>
    </row>
    <row r="32" spans="1:9" ht="14.65" customHeight="1" x14ac:dyDescent="1.05">
      <c r="A32" s="12"/>
      <c r="B32" s="18"/>
      <c r="C32" s="28"/>
      <c r="D32" s="28"/>
      <c r="E32" s="28"/>
      <c r="F32" s="30"/>
      <c r="G32" s="28"/>
      <c r="H32" s="18"/>
    </row>
    <row r="33" spans="1:8" ht="14.25" customHeight="1" x14ac:dyDescent="1.05">
      <c r="A33" s="12"/>
      <c r="B33" s="18"/>
      <c r="C33" s="28"/>
      <c r="D33" s="28"/>
      <c r="E33" s="28"/>
      <c r="F33" s="30"/>
      <c r="G33" s="28"/>
      <c r="H33" s="18"/>
    </row>
    <row r="34" spans="1:8" ht="14.25" customHeight="1" x14ac:dyDescent="1.05">
      <c r="A34" s="12"/>
      <c r="B34" s="18"/>
      <c r="C34" s="28"/>
      <c r="D34" s="28"/>
      <c r="E34" s="28"/>
      <c r="F34" s="30"/>
      <c r="G34" s="28"/>
      <c r="H34" s="18"/>
    </row>
    <row r="35" spans="1:8" ht="327.75" customHeight="1" x14ac:dyDescent="1.05">
      <c r="A35" s="12"/>
      <c r="B35" s="18"/>
      <c r="C35" s="28"/>
      <c r="D35" s="28"/>
      <c r="E35" s="28"/>
      <c r="F35" s="31"/>
      <c r="G35" s="28"/>
      <c r="H35" s="18"/>
    </row>
    <row r="43" spans="1:8" x14ac:dyDescent="1.05">
      <c r="F43" s="13"/>
    </row>
    <row r="46" spans="1:8" x14ac:dyDescent="1.05">
      <c r="F46" s="13"/>
    </row>
    <row r="219" spans="3:3" x14ac:dyDescent="1.05">
      <c r="C219" s="4">
        <v>5</v>
      </c>
    </row>
  </sheetData>
  <autoFilter ref="A1:I35"/>
  <mergeCells count="11">
    <mergeCell ref="H22:H35"/>
    <mergeCell ref="A2:A3"/>
    <mergeCell ref="B2:B3"/>
    <mergeCell ref="C2:H2"/>
    <mergeCell ref="I2:I3"/>
    <mergeCell ref="B22:B35"/>
    <mergeCell ref="C22:C35"/>
    <mergeCell ref="D22:D35"/>
    <mergeCell ref="E22:E35"/>
    <mergeCell ref="F22:F35"/>
    <mergeCell ref="G22:G35"/>
  </mergeCells>
  <conditionalFormatting sqref="I4:I20">
    <cfRule type="colorScale" priority="3">
      <colorScale>
        <cfvo type="num" val="0"/>
        <cfvo type="num" val="30"/>
        <cfvo type="num" val="60"/>
        <color rgb="FF63BE7B"/>
        <color rgb="FFFFEB84"/>
        <color rgb="FFF8696B"/>
      </colorScale>
    </cfRule>
  </conditionalFormatting>
  <conditionalFormatting sqref="H4:H20">
    <cfRule type="colorScale" priority="2">
      <colorScale>
        <cfvo type="num" val="0"/>
        <cfvo type="num" val="15"/>
        <cfvo type="num" val="30"/>
        <color rgb="FF63BE7B"/>
        <color rgb="FFFFEB84"/>
        <color rgb="FFF8696B"/>
      </colorScale>
    </cfRule>
  </conditionalFormatting>
  <conditionalFormatting sqref="B4:G20">
    <cfRule type="colorScale" priority="1">
      <colorScale>
        <cfvo type="formula" val="1"/>
        <cfvo type="formula" val="3"/>
        <cfvo type="formula" val="5"/>
        <color rgb="FF63BE7B"/>
        <color rgb="FFFFEB84"/>
        <color rgb="FFF8696B"/>
      </colorScale>
    </cfRule>
  </conditionalFormatting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tabSelected="1" zoomScale="50" zoomScaleNormal="5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12" sqref="A12"/>
    </sheetView>
  </sheetViews>
  <sheetFormatPr defaultColWidth="8.875" defaultRowHeight="53.25" x14ac:dyDescent="1.1499999999999999"/>
  <cols>
    <col min="1" max="1" width="67" style="40" customWidth="1"/>
    <col min="2" max="2" width="45.75" style="36" customWidth="1"/>
    <col min="3" max="5" width="24.375" style="36" customWidth="1"/>
    <col min="6" max="6" width="25.375" style="36" customWidth="1"/>
    <col min="7" max="7" width="22.875" style="36" customWidth="1"/>
    <col min="8" max="8" width="21.875" style="36" customWidth="1"/>
    <col min="9" max="10" width="19.75" style="36" customWidth="1"/>
    <col min="11" max="11" width="51.375" style="36" customWidth="1"/>
    <col min="12" max="16384" width="8.875" style="36"/>
  </cols>
  <sheetData>
    <row r="1" spans="1:11" ht="42.75" customHeight="1" thickBot="1" x14ac:dyDescent="1.2">
      <c r="A1" s="32" t="s">
        <v>17</v>
      </c>
      <c r="B1" s="33"/>
      <c r="C1" s="33"/>
      <c r="D1" s="33"/>
      <c r="E1" s="33"/>
      <c r="F1" s="33"/>
      <c r="G1" s="33"/>
      <c r="H1" s="33"/>
      <c r="I1" s="34"/>
      <c r="J1" s="35"/>
    </row>
    <row r="2" spans="1:11" s="40" customFormat="1" ht="54.75" customHeight="1" x14ac:dyDescent="1.1499999999999999">
      <c r="A2" s="37" t="s">
        <v>0</v>
      </c>
      <c r="B2" s="38" t="s">
        <v>7</v>
      </c>
      <c r="C2" s="58" t="s">
        <v>8</v>
      </c>
      <c r="D2" s="59"/>
      <c r="E2" s="59"/>
      <c r="F2" s="59"/>
      <c r="G2" s="59"/>
      <c r="H2" s="60"/>
      <c r="I2" s="61" t="s">
        <v>2</v>
      </c>
      <c r="J2" s="62"/>
      <c r="K2" s="39"/>
    </row>
    <row r="3" spans="1:11" s="40" customFormat="1" ht="125.25" customHeight="1" x14ac:dyDescent="1.1499999999999999">
      <c r="A3" s="41"/>
      <c r="B3" s="42"/>
      <c r="C3" s="64" t="s">
        <v>19</v>
      </c>
      <c r="D3" s="64" t="s">
        <v>18</v>
      </c>
      <c r="E3" s="64" t="s">
        <v>13</v>
      </c>
      <c r="F3" s="64" t="s">
        <v>20</v>
      </c>
      <c r="G3" s="64" t="s">
        <v>12</v>
      </c>
      <c r="H3" s="65" t="s">
        <v>1</v>
      </c>
      <c r="I3" s="63"/>
      <c r="J3" s="62"/>
      <c r="K3" s="39"/>
    </row>
    <row r="4" spans="1:11" s="52" customFormat="1" ht="37.5" customHeight="1" x14ac:dyDescent="0.85">
      <c r="A4" s="53" t="s">
        <v>31</v>
      </c>
      <c r="B4" s="54">
        <v>5</v>
      </c>
      <c r="C4" s="54">
        <v>4</v>
      </c>
      <c r="D4" s="54">
        <v>4</v>
      </c>
      <c r="E4" s="54">
        <v>5</v>
      </c>
      <c r="F4" s="54">
        <v>5</v>
      </c>
      <c r="G4" s="54">
        <v>5</v>
      </c>
      <c r="H4" s="55">
        <f>SUM(C4:G4)/5</f>
        <v>4.5999999999999996</v>
      </c>
      <c r="I4" s="56">
        <f>B4*H4</f>
        <v>23</v>
      </c>
      <c r="J4" s="57">
        <v>1</v>
      </c>
    </row>
    <row r="5" spans="1:11" s="52" customFormat="1" ht="37.5" customHeight="1" x14ac:dyDescent="0.85">
      <c r="A5" s="53" t="s">
        <v>32</v>
      </c>
      <c r="B5" s="54">
        <v>3</v>
      </c>
      <c r="C5" s="54">
        <v>2</v>
      </c>
      <c r="D5" s="54">
        <v>3</v>
      </c>
      <c r="E5" s="54">
        <v>2</v>
      </c>
      <c r="F5" s="54">
        <v>2</v>
      </c>
      <c r="G5" s="54">
        <v>1</v>
      </c>
      <c r="H5" s="55">
        <f t="shared" ref="H5:H14" si="0">SUM(C5:G5)/5</f>
        <v>2</v>
      </c>
      <c r="I5" s="56">
        <f t="shared" ref="I5:I14" si="1">B5*H5</f>
        <v>6</v>
      </c>
      <c r="J5" s="57">
        <v>6</v>
      </c>
    </row>
    <row r="6" spans="1:11" s="52" customFormat="1" ht="37.5" customHeight="1" x14ac:dyDescent="0.85">
      <c r="A6" s="53" t="s">
        <v>33</v>
      </c>
      <c r="B6" s="54">
        <v>1</v>
      </c>
      <c r="C6" s="54">
        <v>1</v>
      </c>
      <c r="D6" s="54">
        <v>2</v>
      </c>
      <c r="E6" s="54">
        <v>1</v>
      </c>
      <c r="F6" s="54">
        <v>2</v>
      </c>
      <c r="G6" s="54">
        <v>1</v>
      </c>
      <c r="H6" s="55">
        <f t="shared" ref="H6:H12" si="2">SUM(C6:G6)/5</f>
        <v>1.4</v>
      </c>
      <c r="I6" s="56">
        <f t="shared" ref="I6:I12" si="3">B6*H6</f>
        <v>1.4</v>
      </c>
      <c r="J6" s="57">
        <v>10</v>
      </c>
    </row>
    <row r="7" spans="1:11" s="52" customFormat="1" ht="37.5" customHeight="1" x14ac:dyDescent="0.85">
      <c r="A7" s="53" t="s">
        <v>34</v>
      </c>
      <c r="B7" s="54">
        <v>3</v>
      </c>
      <c r="C7" s="54">
        <v>1</v>
      </c>
      <c r="D7" s="54">
        <v>2</v>
      </c>
      <c r="E7" s="54">
        <v>2</v>
      </c>
      <c r="F7" s="54">
        <v>2</v>
      </c>
      <c r="G7" s="54">
        <v>1</v>
      </c>
      <c r="H7" s="55">
        <f t="shared" si="2"/>
        <v>1.6</v>
      </c>
      <c r="I7" s="56">
        <f t="shared" si="3"/>
        <v>4.8000000000000007</v>
      </c>
      <c r="J7" s="57">
        <v>7</v>
      </c>
    </row>
    <row r="8" spans="1:11" s="52" customFormat="1" ht="37.5" customHeight="1" x14ac:dyDescent="0.85">
      <c r="A8" s="53" t="s">
        <v>35</v>
      </c>
      <c r="B8" s="54">
        <v>2</v>
      </c>
      <c r="C8" s="54">
        <v>1</v>
      </c>
      <c r="D8" s="54">
        <v>2</v>
      </c>
      <c r="E8" s="54">
        <v>3</v>
      </c>
      <c r="F8" s="54">
        <v>2</v>
      </c>
      <c r="G8" s="54">
        <v>1</v>
      </c>
      <c r="H8" s="55">
        <f t="shared" si="2"/>
        <v>1.8</v>
      </c>
      <c r="I8" s="56">
        <f t="shared" si="3"/>
        <v>3.6</v>
      </c>
      <c r="J8" s="57">
        <v>8</v>
      </c>
    </row>
    <row r="9" spans="1:11" s="52" customFormat="1" ht="37.5" customHeight="1" x14ac:dyDescent="0.85">
      <c r="A9" s="53" t="s">
        <v>36</v>
      </c>
      <c r="B9" s="54">
        <v>2</v>
      </c>
      <c r="C9" s="54">
        <v>1</v>
      </c>
      <c r="D9" s="54">
        <v>2</v>
      </c>
      <c r="E9" s="54">
        <v>1</v>
      </c>
      <c r="F9" s="54">
        <v>3</v>
      </c>
      <c r="G9" s="54">
        <v>2</v>
      </c>
      <c r="H9" s="55">
        <f t="shared" si="2"/>
        <v>1.8</v>
      </c>
      <c r="I9" s="56">
        <f t="shared" si="3"/>
        <v>3.6</v>
      </c>
      <c r="J9" s="57">
        <v>8</v>
      </c>
    </row>
    <row r="10" spans="1:11" s="52" customFormat="1" ht="37.5" customHeight="1" x14ac:dyDescent="0.85">
      <c r="A10" s="53" t="s">
        <v>37</v>
      </c>
      <c r="B10" s="54">
        <v>4</v>
      </c>
      <c r="C10" s="54">
        <v>2</v>
      </c>
      <c r="D10" s="54">
        <v>3</v>
      </c>
      <c r="E10" s="54">
        <v>4</v>
      </c>
      <c r="F10" s="54">
        <v>4</v>
      </c>
      <c r="G10" s="54">
        <v>4</v>
      </c>
      <c r="H10" s="55">
        <f t="shared" si="2"/>
        <v>3.4</v>
      </c>
      <c r="I10" s="56">
        <f t="shared" si="3"/>
        <v>13.6</v>
      </c>
      <c r="J10" s="57">
        <v>2</v>
      </c>
    </row>
    <row r="11" spans="1:11" s="52" customFormat="1" ht="37.5" customHeight="1" x14ac:dyDescent="0.85">
      <c r="A11" s="53" t="s">
        <v>38</v>
      </c>
      <c r="B11" s="54">
        <v>2</v>
      </c>
      <c r="C11" s="54">
        <v>1</v>
      </c>
      <c r="D11" s="54">
        <v>1</v>
      </c>
      <c r="E11" s="54">
        <v>1</v>
      </c>
      <c r="F11" s="54">
        <v>1</v>
      </c>
      <c r="G11" s="54">
        <v>1</v>
      </c>
      <c r="H11" s="55">
        <f t="shared" si="2"/>
        <v>1</v>
      </c>
      <c r="I11" s="56">
        <f t="shared" si="3"/>
        <v>2</v>
      </c>
      <c r="J11" s="57">
        <v>9</v>
      </c>
    </row>
    <row r="12" spans="1:11" s="52" customFormat="1" ht="37.5" customHeight="1" x14ac:dyDescent="0.85">
      <c r="A12" s="53" t="s">
        <v>39</v>
      </c>
      <c r="B12" s="54">
        <v>3</v>
      </c>
      <c r="C12" s="54">
        <v>4</v>
      </c>
      <c r="D12" s="54">
        <v>5</v>
      </c>
      <c r="E12" s="54">
        <v>4</v>
      </c>
      <c r="F12" s="54">
        <v>1</v>
      </c>
      <c r="G12" s="54">
        <v>1</v>
      </c>
      <c r="H12" s="55">
        <f t="shared" si="2"/>
        <v>3</v>
      </c>
      <c r="I12" s="56">
        <f t="shared" si="3"/>
        <v>9</v>
      </c>
      <c r="J12" s="57">
        <v>3</v>
      </c>
    </row>
    <row r="13" spans="1:11" s="52" customFormat="1" ht="37.5" customHeight="1" x14ac:dyDescent="0.85">
      <c r="A13" s="53" t="s">
        <v>40</v>
      </c>
      <c r="B13" s="54">
        <v>3</v>
      </c>
      <c r="C13" s="54">
        <v>2</v>
      </c>
      <c r="D13" s="54">
        <v>4</v>
      </c>
      <c r="E13" s="54">
        <v>2</v>
      </c>
      <c r="F13" s="54">
        <v>1</v>
      </c>
      <c r="G13" s="54">
        <v>3</v>
      </c>
      <c r="H13" s="55">
        <f t="shared" si="0"/>
        <v>2.4</v>
      </c>
      <c r="I13" s="56">
        <f t="shared" si="1"/>
        <v>7.1999999999999993</v>
      </c>
      <c r="J13" s="57">
        <v>4</v>
      </c>
    </row>
    <row r="14" spans="1:11" s="52" customFormat="1" ht="37.5" customHeight="1" x14ac:dyDescent="0.85">
      <c r="A14" s="53" t="s">
        <v>41</v>
      </c>
      <c r="B14" s="54">
        <v>3</v>
      </c>
      <c r="C14" s="54">
        <v>1</v>
      </c>
      <c r="D14" s="54">
        <v>3</v>
      </c>
      <c r="E14" s="54">
        <v>1</v>
      </c>
      <c r="F14" s="54">
        <v>3</v>
      </c>
      <c r="G14" s="54">
        <v>2</v>
      </c>
      <c r="H14" s="55">
        <f t="shared" si="0"/>
        <v>2</v>
      </c>
      <c r="I14" s="56">
        <f t="shared" si="1"/>
        <v>6</v>
      </c>
      <c r="J14" s="57">
        <v>5</v>
      </c>
    </row>
    <row r="15" spans="1:11" ht="164.25" customHeight="1" x14ac:dyDescent="1.1499999999999999">
      <c r="B15" s="43" t="s">
        <v>6</v>
      </c>
      <c r="C15" s="43" t="s">
        <v>3</v>
      </c>
      <c r="D15" s="43" t="s">
        <v>3</v>
      </c>
      <c r="E15" s="43" t="s">
        <v>3</v>
      </c>
      <c r="F15" s="43" t="s">
        <v>3</v>
      </c>
      <c r="G15" s="43" t="s">
        <v>3</v>
      </c>
      <c r="H15" s="43" t="s">
        <v>4</v>
      </c>
    </row>
    <row r="16" spans="1:11" ht="14.65" customHeight="1" x14ac:dyDescent="1.1499999999999999">
      <c r="A16" s="44"/>
      <c r="B16" s="45" t="s">
        <v>5</v>
      </c>
      <c r="C16" s="46" t="s">
        <v>21</v>
      </c>
      <c r="D16" s="46" t="s">
        <v>22</v>
      </c>
      <c r="E16" s="46" t="s">
        <v>15</v>
      </c>
      <c r="F16" s="47" t="s">
        <v>16</v>
      </c>
      <c r="G16" s="46" t="s">
        <v>14</v>
      </c>
      <c r="H16" s="45" t="s">
        <v>5</v>
      </c>
    </row>
    <row r="17" spans="1:8" ht="14.65" customHeight="1" x14ac:dyDescent="1.1499999999999999">
      <c r="A17" s="44"/>
      <c r="B17" s="48"/>
      <c r="C17" s="46"/>
      <c r="D17" s="46"/>
      <c r="E17" s="46"/>
      <c r="F17" s="49"/>
      <c r="G17" s="46"/>
      <c r="H17" s="48"/>
    </row>
    <row r="18" spans="1:8" ht="14.65" customHeight="1" x14ac:dyDescent="1.1499999999999999">
      <c r="A18" s="44"/>
      <c r="B18" s="48"/>
      <c r="C18" s="46"/>
      <c r="D18" s="46"/>
      <c r="E18" s="46"/>
      <c r="F18" s="49"/>
      <c r="G18" s="46"/>
      <c r="H18" s="48"/>
    </row>
    <row r="19" spans="1:8" ht="14.65" customHeight="1" x14ac:dyDescent="1.1499999999999999">
      <c r="A19" s="44"/>
      <c r="B19" s="48"/>
      <c r="C19" s="46"/>
      <c r="D19" s="46"/>
      <c r="E19" s="46"/>
      <c r="F19" s="49"/>
      <c r="G19" s="46"/>
      <c r="H19" s="48"/>
    </row>
    <row r="20" spans="1:8" ht="14.65" customHeight="1" x14ac:dyDescent="1.1499999999999999">
      <c r="A20" s="44"/>
      <c r="B20" s="48"/>
      <c r="C20" s="46"/>
      <c r="D20" s="46"/>
      <c r="E20" s="46"/>
      <c r="F20" s="49"/>
      <c r="G20" s="46"/>
      <c r="H20" s="48"/>
    </row>
    <row r="21" spans="1:8" ht="14.65" customHeight="1" x14ac:dyDescent="1.1499999999999999">
      <c r="A21" s="44"/>
      <c r="B21" s="48"/>
      <c r="C21" s="46"/>
      <c r="D21" s="46"/>
      <c r="E21" s="46"/>
      <c r="F21" s="49"/>
      <c r="G21" s="46"/>
      <c r="H21" s="48"/>
    </row>
    <row r="22" spans="1:8" ht="14.65" customHeight="1" x14ac:dyDescent="1.1499999999999999">
      <c r="A22" s="44"/>
      <c r="B22" s="48"/>
      <c r="C22" s="46"/>
      <c r="D22" s="46"/>
      <c r="E22" s="46"/>
      <c r="F22" s="49"/>
      <c r="G22" s="46"/>
      <c r="H22" s="48"/>
    </row>
    <row r="23" spans="1:8" ht="14.65" customHeight="1" x14ac:dyDescent="1.1499999999999999">
      <c r="A23" s="44"/>
      <c r="B23" s="48"/>
      <c r="C23" s="46"/>
      <c r="D23" s="46"/>
      <c r="E23" s="46"/>
      <c r="F23" s="49"/>
      <c r="G23" s="46"/>
      <c r="H23" s="48"/>
    </row>
    <row r="24" spans="1:8" ht="14.65" customHeight="1" x14ac:dyDescent="1.1499999999999999">
      <c r="A24" s="44"/>
      <c r="B24" s="48"/>
      <c r="C24" s="46"/>
      <c r="D24" s="46"/>
      <c r="E24" s="46"/>
      <c r="F24" s="49"/>
      <c r="G24" s="46"/>
      <c r="H24" s="48"/>
    </row>
    <row r="25" spans="1:8" ht="14.65" customHeight="1" x14ac:dyDescent="1.1499999999999999">
      <c r="A25" s="44"/>
      <c r="B25" s="48"/>
      <c r="C25" s="46"/>
      <c r="D25" s="46"/>
      <c r="E25" s="46"/>
      <c r="F25" s="49"/>
      <c r="G25" s="46"/>
      <c r="H25" s="48"/>
    </row>
    <row r="26" spans="1:8" ht="14.65" customHeight="1" x14ac:dyDescent="1.1499999999999999">
      <c r="A26" s="44"/>
      <c r="B26" s="48"/>
      <c r="C26" s="46"/>
      <c r="D26" s="46"/>
      <c r="E26" s="46"/>
      <c r="F26" s="49"/>
      <c r="G26" s="46"/>
      <c r="H26" s="48"/>
    </row>
    <row r="27" spans="1:8" ht="14.25" customHeight="1" x14ac:dyDescent="1.1499999999999999">
      <c r="A27" s="44"/>
      <c r="B27" s="48"/>
      <c r="C27" s="46"/>
      <c r="D27" s="46"/>
      <c r="E27" s="46"/>
      <c r="F27" s="49"/>
      <c r="G27" s="46"/>
      <c r="H27" s="48"/>
    </row>
    <row r="28" spans="1:8" ht="14.25" customHeight="1" x14ac:dyDescent="1.1499999999999999">
      <c r="A28" s="44"/>
      <c r="B28" s="48"/>
      <c r="C28" s="46"/>
      <c r="D28" s="46"/>
      <c r="E28" s="46"/>
      <c r="F28" s="49"/>
      <c r="G28" s="46"/>
      <c r="H28" s="48"/>
    </row>
    <row r="29" spans="1:8" ht="327.75" customHeight="1" x14ac:dyDescent="1.1499999999999999">
      <c r="A29" s="44"/>
      <c r="B29" s="48"/>
      <c r="C29" s="46"/>
      <c r="D29" s="46"/>
      <c r="E29" s="46"/>
      <c r="F29" s="50"/>
      <c r="G29" s="46"/>
      <c r="H29" s="48"/>
    </row>
    <row r="37" spans="6:6" x14ac:dyDescent="1.1499999999999999">
      <c r="F37" s="51"/>
    </row>
    <row r="40" spans="6:6" x14ac:dyDescent="1.1499999999999999">
      <c r="F40" s="51"/>
    </row>
    <row r="213" spans="3:3" x14ac:dyDescent="1.1499999999999999">
      <c r="C213" s="36">
        <v>5</v>
      </c>
    </row>
  </sheetData>
  <autoFilter ref="A1:I29"/>
  <sortState ref="A5:J20">
    <sortCondition descending="1" ref="I5"/>
  </sortState>
  <mergeCells count="11">
    <mergeCell ref="A2:A3"/>
    <mergeCell ref="I2:I3"/>
    <mergeCell ref="C2:H2"/>
    <mergeCell ref="C16:C29"/>
    <mergeCell ref="D16:D29"/>
    <mergeCell ref="E16:E29"/>
    <mergeCell ref="F16:F29"/>
    <mergeCell ref="G16:G29"/>
    <mergeCell ref="B2:B3"/>
    <mergeCell ref="H16:H29"/>
    <mergeCell ref="B16:B29"/>
  </mergeCells>
  <conditionalFormatting sqref="I4:J14">
    <cfRule type="colorScale" priority="14">
      <colorScale>
        <cfvo type="num" val="0"/>
        <cfvo type="num" val="30"/>
        <cfvo type="num" val="60"/>
        <color rgb="FF63BE7B"/>
        <color rgb="FFFFEB84"/>
        <color rgb="FFF8696B"/>
      </colorScale>
    </cfRule>
  </conditionalFormatting>
  <conditionalFormatting sqref="H4:H14">
    <cfRule type="colorScale" priority="9">
      <colorScale>
        <cfvo type="num" val="0"/>
        <cfvo type="num" val="15"/>
        <cfvo type="num" val="30"/>
        <color rgb="FF63BE7B"/>
        <color rgb="FFFFEB84"/>
        <color rgb="FFF8696B"/>
      </colorScale>
    </cfRule>
  </conditionalFormatting>
  <conditionalFormatting sqref="B4:G14">
    <cfRule type="colorScale" priority="1">
      <colorScale>
        <cfvo type="formula" val="1"/>
        <cfvo type="formula" val="3"/>
        <cfvo type="formula" val="5"/>
        <color rgb="FF63BE7B"/>
        <color rgb="FFFFEB84"/>
        <color rgb="FFF8696B"/>
      </colorScale>
    </cfRule>
  </conditionalFormatting>
  <pageMargins left="0.7" right="0.7" top="0.75" bottom="0.75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1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THIRA  (2)</vt:lpstr>
      <vt:lpstr>THIRA </vt:lpstr>
      <vt:lpstr>Sheet1</vt:lpstr>
      <vt:lpstr>'THIRA '!Print_Area</vt:lpstr>
      <vt:lpstr>'THIRA  (2)'!Print_Area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Ramsey, Sarah E. (CDC/OPHPR/DEO)</dc:creator>
  <cp:lastModifiedBy>center</cp:lastModifiedBy>
  <cp:lastPrinted>2023-02-15T00:49:24Z</cp:lastPrinted>
  <dcterms:created xsi:type="dcterms:W3CDTF">2016-09-01T13:29:47Z</dcterms:created>
  <dcterms:modified xsi:type="dcterms:W3CDTF">2023-06-27T07:42:46Z</dcterms:modified>
</cp:coreProperties>
</file>