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8.แบบรายงาน Health KPI\เอกสารและแบบรายงานรายคลัสเตอร์\คลัสเตอร์อุตสาหกรรม\นครปฐม\"/>
    </mc:Choice>
  </mc:AlternateContent>
  <xr:revisionPtr revIDLastSave="0" documentId="13_ncr:1_{6BAA61DE-31E4-4121-AA6F-4970209715F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<sst xmlns="http://schemas.openxmlformats.org/spreadsheetml/2006/main" count="18146" uniqueCount="808">
  <si>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</si>
  <si>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</si>
  <si>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</si>
  <si>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</si>
  <si>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</si>
  <si>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</si>
  <si>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</si>
  <si>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</si>
  <si>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</si>
  <si>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</si>
  <si>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</si>
  <si>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</si>
  <si>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</si>
  <si>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</si>
  <si>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</si>
  <si>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</si>
  <si>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</si>
  <si>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</si>
  <si>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</si>
  <si>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</si>
  <si>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</si>
  <si>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</si>
  <si>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</si>
  <si>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</si>
  <si>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</si>
  <si>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</si>
  <si>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</si>
  <si>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</si>
  <si>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</si>
  <si>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</si>
  <si>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</si>
  <si>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</si>
  <si>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</si>
  <si>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</si>
  <si>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</si>
  <si>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</si>
  <si>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</si>
  <si>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</si>
  <si>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</si>
  <si>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</si>
  <si>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</si>
  <si>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</si>
  <si>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</si>
  <si>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</si>
  <si>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</si>
  <si>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</si>
  <si>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</si>
  <si>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</si>
  <si>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</si>
  <si>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</si>
  <si>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</si>
  <si>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</si>
  <si>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</si>
  <si>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</si>
  <si>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</si>
  <si>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</si>
  <si>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</si>
  <si>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</si>
  <si>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</si>
  <si>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</si>
  <si>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</si>
  <si>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</si>
  <si>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</si>
  <si>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</si>
  <si>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</si>
  <si>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</si>
  <si>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</si>
  <si>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</si>
  <si>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</si>
  <si>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</si>
  <si>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</si>
  <si>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</si>
  <si>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</si>
  <si>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</si>
  <si>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</si>
  <si>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</si>
  <si>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</si>
  <si>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</si>
  <si>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</si>
  <si>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</si>
  <si>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</si>
  <si>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</si>
  <si>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</si>
  <si>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</si>
  <si>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</si>
  <si>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</si>
  <si>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</si>
  <si>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</si>
  <si>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</si>
  <si>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</si>
  <si>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</si>
  <si>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</si>
  <si>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</si>
  <si>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</si>
  <si>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</si>
  <si>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</si>
  <si>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</si>
  <si>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</si>
  <si>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</si>
  <si>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</si>
  <si>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</si>
  <si>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</si>
  <si>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</si>
  <si>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</si>
  <si>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</si>
  <si>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</si>
  <si>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</si>
  <si>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</si>
  <si>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</si>
  <si>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</si>
  <si>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</si>
  <si>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</si>
  <si>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</si>
  <si>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</si>
  <si>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</si>
  <si>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</si>
  <si>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</si>
  <si>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</si>
  <si>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</si>
  <si>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</si>
  <si>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</si>
  <si>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</si>
  <si>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</si>
  <si>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</si>
  <si>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</si>
  <si>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</si>
  <si>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</si>
  <si>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</si>
  <si>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</si>
  <si>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</si>
  <si>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</si>
  <si>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</si>
  <si>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</si>
  <si>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</si>
  <si>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</si>
  <si>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</si>
  <si>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</si>
  <si>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</si>
  <si>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</si>
  <si>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</si>
  <si>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</si>
  <si>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</si>
  <si>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</si>
  <si>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</si>
  <si>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</si>
  <si>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</si>
  <si>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</si>
  <si>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</si>
  <si>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</si>
  <si>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</si>
  <si>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</si>
  <si>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</si>
  <si>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</si>
  <si>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</si>
  <si>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</si>
  <si>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</si>
  <si>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</si>
  <si>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</si>
  <si>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</si>
  <si>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</si>
  <si>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</si>
  <si>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</si>
  <si>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</si>
  <si>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</si>
  <si>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</si>
  <si>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</si>
  <si>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</si>
  <si>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</si>
  <si>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</si>
  <si>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</si>
  <si>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</si>
  <si>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</si>
  <si>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</si>
  <si>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</si>
  <si>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</si>
  <si>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</si>
  <si>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</si>
  <si>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</si>
  <si>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</si>
  <si>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</si>
  <si>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</si>
  <si>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</si>
  <si>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</si>
  <si>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</si>
  <si>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</si>
  <si>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</si>
  <si>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</si>
  <si>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</si>
  <si>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</si>
  <si>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</si>
  <si>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</si>
  <si>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</si>
  <si>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</si>
  <si>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</si>
  <si>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</si>
  <si>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</si>
  <si>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</si>
  <si>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</si>
  <si>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</si>
  <si>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</si>
  <si>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</si>
  <si>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</si>
  <si>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</si>
  <si>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</si>
  <si>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</si>
  <si>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</si>
  <si>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</si>
  <si>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</si>
  <si>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</si>
  <si>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</si>
  <si>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</si>
  <si>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</si>
  <si>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</si>
  <si>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</si>
  <si>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</si>
  <si>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</si>
  <si>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</si>
  <si>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</si>
  <si>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</si>
  <si>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</si>
  <si>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</si>
  <si>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</si>
  <si>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</si>
  <si>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</si>
  <si>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</si>
  <si>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</si>
  <si>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</si>
  <si>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</si>
  <si>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</si>
  <si>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</si>
  <si>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</si>
  <si>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</si>
  <si>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</si>
  <si>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</si>
  <si>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</si>
  <si>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</si>
  <si>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</si>
  <si>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</si>
  <si>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</si>
  <si>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</si>
  <si>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</si>
  <si>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</si>
  <si>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</si>
  <si>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</si>
  <si>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</si>
  <si>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</si>
  <si>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</si>
  <si>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</si>
  <si>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</si>
  <si>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</si>
  <si>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</si>
  <si>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</si>
  <si>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</si>
  <si>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</si>
  <si>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</si>
  <si>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</si>
  <si>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</si>
  <si>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</si>
  <si>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</si>
  <si>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</si>
  <si>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</si>
  <si>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</si>
  <si>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</si>
  <si>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</si>
  <si>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</si>
  <si>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</si>
  <si>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</si>
  <si>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</si>
  <si>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</si>
  <si>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</si>
  <si>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</si>
  <si>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</si>
  <si>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</si>
  <si>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</si>
  <si>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</si>
  <si>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</si>
  <si>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</si>
  <si>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</si>
  <si>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</si>
  <si>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</si>
  <si>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</si>
  <si>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</si>
  <si>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</si>
  <si>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</si>
  <si>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</si>
  <si>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</si>
  <si>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</si>
  <si>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</si>
  <si>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</si>
  <si>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</si>
  <si>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</si>
  <si>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</si>
  <si>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</si>
  <si>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</si>
  <si>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</si>
  <si>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</si>
  <si>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</si>
  <si>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</si>
  <si>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</si>
  <si>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</si>
  <si>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</si>
  <si>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</si>
  <si>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</si>
  <si>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</si>
  <si>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</si>
  <si>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</si>
  <si>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</si>
  <si>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</si>
  <si>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</si>
  <si>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</si>
  <si>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</si>
  <si>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</si>
  <si>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</si>
  <si>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</si>
  <si>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</si>
  <si>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</si>
  <si>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</si>
  <si>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</si>
  <si>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</si>
  <si>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</si>
  <si>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</si>
  <si>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</si>
  <si>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</si>
  <si>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</si>
  <si>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</si>
  <si>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</si>
  <si>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</si>
  <si>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</si>
  <si>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</si>
  <si>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</si>
  <si>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</si>
  <si>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</si>
  <si>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</si>
  <si>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</si>
  <si>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</si>
  <si>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</si>
  <si>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</si>
  <si>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</si>
  <si>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</si>
  <si>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</si>
  <si>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</si>
  <si>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</si>
  <si>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</si>
  <si>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</si>
  <si>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</si>
  <si>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</si>
  <si>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</si>
  <si>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</si>
  <si>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</si>
  <si>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</si>
  <si>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</si>
  <si>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</si>
  <si>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</si>
  <si>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</si>
  <si>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</si>
  <si>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</si>
  <si>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</si>
  <si>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</si>
  <si>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</si>
  <si>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</si>
  <si>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</si>
  <si>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</si>
  <si>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</si>
  <si>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</si>
  <si>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</si>
  <si>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</si>
  <si>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</si>
  <si>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</si>
  <si>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</si>
  <si>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</si>
  <si>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</si>
  <si>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</si>
  <si>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</si>
  <si>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</si>
  <si>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</si>
  <si>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</si>
  <si>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</si>
  <si>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</si>
  <si>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</si>
  <si>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</si>
  <si>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</si>
  <si>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</si>
  <si>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</si>
  <si>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</si>
  <si>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</si>
  <si>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</si>
  <si>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</si>
  <si>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</si>
  <si>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</si>
  <si>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</si>
  <si>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</si>
  <si>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</si>
  <si>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</si>
  <si>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</si>
  <si>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</si>
  <si>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</si>
  <si>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</si>
  <si>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</si>
  <si>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</si>
  <si>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</si>
  <si>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</si>
  <si>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</si>
  <si>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</si>
  <si>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</si>
  <si>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</si>
  <si>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</si>
  <si>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</si>
  <si>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</si>
  <si>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</si>
  <si>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</si>
  <si>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</si>
  <si>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</si>
  <si>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</si>
  <si>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</si>
  <si>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</si>
  <si>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</si>
  <si>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</si>
  <si>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</si>
  <si>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</si>
  <si>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</si>
  <si>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</si>
  <si>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</si>
  <si>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</si>
  <si>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</si>
  <si>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</si>
  <si>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</si>
  <si>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</si>
  <si>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</si>
  <si>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</si>
  <si>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</si>
  <si>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</si>
  <si>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</si>
  <si>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</si>
  <si>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</si>
  <si>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</si>
  <si>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</si>
  <si>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</si>
  <si>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</si>
  <si>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</si>
  <si>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</si>
  <si>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</si>
  <si>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</si>
  <si>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</si>
  <si>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</si>
  <si>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</si>
  <si>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</si>
  <si>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</si>
  <si>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</si>
  <si>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</si>
  <si>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</si>
  <si>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</si>
  <si>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</si>
  <si>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</si>
  <si>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</si>
  <si>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</si>
  <si>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</si>
  <si>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</si>
  <si>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</si>
  <si>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</si>
  <si>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</si>
  <si>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</si>
  <si>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</si>
  <si>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</si>
  <si>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</si>
  <si>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</si>
  <si>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</si>
  <si>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</si>
  <si>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</si>
  <si>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</si>
  <si>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</si>
  <si>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</si>
  <si>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</si>
  <si>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</si>
  <si>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</si>
  <si>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</si>
  <si>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</si>
  <si>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</si>
  <si>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</si>
  <si>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</si>
  <si>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</si>
  <si>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</si>
  <si>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</si>
  <si>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</si>
  <si>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</si>
  <si>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</si>
  <si>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</si>
  <si>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</si>
  <si>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</si>
  <si>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</si>
  <si>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</si>
  <si>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</si>
  <si>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</si>
  <si>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</si>
  <si>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</si>
  <si>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</si>
  <si>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</si>
  <si>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</si>
  <si>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</si>
  <si>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</si>
  <si>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</si>
  <si>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</si>
  <si>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</si>
  <si>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</si>
  <si>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</si>
  <si>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</si>
  <si>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</si>
  <si>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</si>
  <si>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</si>
  <si>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</si>
  <si>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</si>
  <si>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</si>
  <si>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</si>
  <si>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</si>
  <si>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</si>
  <si>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</si>
  <si>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</si>
  <si>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</si>
  <si>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</si>
  <si>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</si>
  <si>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</si>
  <si>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</si>
  <si>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</si>
  <si>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</si>
  <si>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</si>
  <si>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</si>
  <si>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</si>
  <si>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</si>
  <si>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</si>
  <si>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</si>
  <si>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</si>
  <si>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</si>
  <si>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</si>
  <si>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</si>
  <si>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</si>
  <si>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</si>
  <si>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</si>
  <si>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</si>
  <si>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</si>
  <si>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</si>
  <si>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</si>
  <si>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</si>
  <si>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</si>
  <si>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</si>
  <si>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</si>
  <si>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</si>
  <si>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</si>
  <si>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</si>
  <si>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</si>
  <si>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</si>
  <si>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</si>
  <si>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</si>
  <si>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</si>
  <si>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</si>
  <si>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</si>
  <si>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</si>
  <si>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</si>
  <si>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</si>
  <si>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</si>
  <si>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</si>
  <si>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</si>
  <si>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</si>
  <si>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</si>
  <si>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</si>
  <si>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</si>
  <si>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</si>
  <si>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</si>
  <si>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</si>
  <si>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</si>
  <si>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</si>
  <si>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</si>
  <si>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</si>
  <si>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</si>
  <si>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</si>
  <si>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</si>
  <si>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</si>
  <si>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</si>
  <si>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</si>
  <si>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</si>
  <si>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</si>
  <si>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</si>
  <si>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</si>
  <si>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</si>
  <si>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</si>
  <si>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</si>
  <si>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</si>
  <si>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</si>
  <si>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</si>
  <si>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</si>
  <si>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</si>
  <si>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</si>
  <si>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</si>
  <si>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</si>
  <si>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</si>
  <si>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</si>
  <si>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</si>
  <si>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</si>
  <si>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</si>
  <si>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</si>
  <si>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</si>
  <si>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</si>
  <si>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</si>
  <si>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</si>
  <si>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</si>
  <si>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</si>
  <si>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</si>
  <si>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</si>
  <si>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</si>
  <si>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</si>
  <si>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</si>
  <si>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</si>
  <si>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</si>
  <si>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</si>
  <si>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</si>
  <si>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</si>
  <si>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</si>
  <si>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</si>
  <si>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</si>
  <si>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</si>
  <si>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</si>
  <si>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</si>
  <si>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</si>
  <si>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</si>
  <si>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</si>
  <si>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</si>
  <si>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</si>
  <si>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</si>
  <si>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</si>
  <si>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</si>
  <si>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</si>
  <si>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</si>
  <si>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</si>
  <si>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</si>
  <si>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</si>
  <si>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</si>
  <si>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</si>
  <si>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</si>
  <si>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</si>
  <si>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</si>
  <si>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</si>
  <si>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</si>
  <si>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</si>
  <si>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</si>
  <si>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</si>
  <si>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</si>
  <si>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</si>
  <si>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</si>
  <si>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</si>
  <si>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</si>
  <si>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</si>
  <si>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</si>
  <si>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</si>
  <si>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</si>
  <si>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</si>
  <si>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</si>
  <si>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</si>
  <si>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</si>
  <si>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</si>
  <si>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</si>
  <si>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</si>
  <si>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</si>
  <si>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</si>
  <si>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</si>
  <si>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</si>
  <si>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</si>
  <si>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</si>
  <si>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</si>
  <si>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</si>
  <si>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</si>
  <si>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</si>
  <si>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</si>
  <si>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</si>
  <si>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</si>
  <si>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</si>
  <si>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</si>
  <si>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</si>
  <si>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</si>
  <si>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</si>
  <si>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</si>
  <si>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</si>
  <si>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</si>
  <si>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</si>
  <si>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</si>
  <si>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</si>
  <si>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</si>
  <si>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</si>
  <si>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</si>
  <si>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</si>
  <si>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</si>
  <si>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</si>
  <si>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</si>
  <si>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</si>
  <si>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</si>
  <si>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</si>
  <si>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</si>
  <si>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</si>
  <si>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</si>
  <si>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</si>
  <si>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</si>
  <si>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</si>
  <si>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</si>
  <si>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</si>
  <si>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</si>
  <si>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</si>
  <si>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</si>
  <si>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</si>
  <si>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</si>
  <si>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</si>
  <si>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</si>
  <si>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</si>
  <si>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</si>
  <si>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</si>
  <si>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</si>
  <si>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</si>
  <si>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</si>
  <si>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</si>
  <si>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</si>
  <si>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</si>
  <si>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</si>
  <si>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</si>
  <si>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</si>
  <si>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</si>
  <si>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</si>
  <si>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</si>
  <si>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</si>
  <si>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</si>
  <si>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</si>
  <si>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</si>
  <si>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</si>
  <si>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</si>
  <si>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</si>
  <si>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</si>
  <si>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</si>
  <si>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</si>
  <si>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</si>
  <si>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</si>
  <si>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</si>
  <si>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</si>
  <si>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</si>
  <si>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</si>
  <si>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</si>
  <si>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</si>
  <si>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</si>
  <si>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</si>
  <si>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</si>
  <si>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</si>
  <si>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</si>
  <si>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</si>
  <si>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</si>
  <si>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</si>
  <si>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</si>
  <si>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</si>
  <si>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</si>
  <si>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</si>
  <si>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</si>
  <si>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</si>
  <si>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</si>
  <si>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</si>
  <si>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</si>
  <si>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</si>
  <si>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</si>
  <si>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</si>
  <si>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</si>
  <si>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</si>
  <si>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</si>
  <si>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</si>
  <si>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</si>
  <si>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</si>
  <si>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</si>
  <si>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</si>
  <si>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</si>
  <si>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</si>
  <si>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</si>
  <si>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</si>
  <si>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</si>
  <si>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</si>
  <si>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</si>
  <si>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</si>
  <si>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</si>
  <si>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</si>
  <si>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</si>
  <si>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</si>
  <si>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</si>
  <si>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</si>
  <si>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</si>
  <si>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</si>
  <si>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</si>
  <si>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</si>
  <si>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</si>
  <si>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</si>
  <si>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</si>
  <si>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</si>
  <si>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</si>
  <si>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</si>
  <si>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</si>
  <si>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</si>
  <si>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</si>
  <si>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</si>
  <si>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t>หมายเหตุ : แนบรายละเอียดรายงานการประชุมของคณะ กรรมการขับเคลื่อนเมืองสมุนไพรของจังหวัด                                   (ผู้ว่าราชการจังหวัดเป็นประธาน)</t>
  </si>
  <si>
    <t>สถานการณ์โรคโควิด-19 ทำให้การดำเนินงานชะงัก</t>
  </si>
  <si>
    <t>มีแผนงานโครงการแล้วจะดำเนินการเดือนมีนาคม   ดังนี้
1.อบรมผู้ประกอบการสมุนไพร
2.จัดประกวดผลิตภัณฑ์สมุนไพรระดับพรีเมี่ยม
3.สนับสนุนและประชาสัมพันธ์ผลิตภัณฑ์สมุนไพรนครปฐมเป็นสินค้าพรีเมี่ยมของจังหวัดในงานเมืองสมุนไพรนครปฐม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</si>
  <si>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…............นครปฐม (คลัสเตอร์อุตสาหกรรมฯ)........................................................................................................</t>
    </r>
  </si>
  <si>
    <t>1.จังหวัดนครปฐมมีผู้ประกอบการสมุนไพรจำนวน 291 ราย 
2.สถานประกอบการที่ได้มาตรฐานแยกตามประเภทผลิตภัณฑ์ 20 แห่ง</t>
  </si>
  <si>
    <t>เนื่องจากสถานการณ์การแพร่ระบาดของโรคติดเชื้อไวรัสโคโรนา 2019 (COVID-19) คลินิกบริการทางการแพทย์แผนไทยหลายแห่งต้องปิดให้บริการ ในช่วงเดือนธันวาคม 2563 – เดือนมกราคม 2564 ทำให้อัตราการใช้ยาสมุนไพรลดน้อยลง เกิดปัญหายาใกล้หมดอายุ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</si>
  <si>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โดยการสุ่มตรวจวัตถุดิบสมุนไพรเพื่อรับรองมาตรฐานของวัตถุดิบสมุนไพรภายในจังหวัดนครปฐม จำนวน 2 ชนิด คือ ฟ้าทะลายโจร (ปริมาณสารสำคัญและปริมาณสารปนเปื้อน) ผลคือ 1.ปริมาณสารปนเปื้อนจากโลหะหนักไม่เกินค่ามาตรฐาน THP2017 2. ปริมาณ Andrographolide คือ 2.40 % และบัวบก (ปริมาณสารปนเปื้อน) ผลคือ 1.ปริมาณสารปนเปื้อนจากโลหะหนักไม่เกินค่ามาตรฐาน THP2017 </t>
  </si>
  <si>
    <t>ผลิตภัณฑ์พรีเมี่ยม/ผลิตภัณฑ์เด่นของจังหวัด หรือผลิตภัณฑ์ GI ประจำจังหวัด
ผลดำเนินงานที่ได้ : ผลิตภัณฑ์พรีเมี่ยม/ผลิตภัณฑ์เด่นของจังหวัด ได้แก่
1. ข้าวกล้องไรท์เบอร์รี แบรนด์ The Rice (ปลอดสารเคมี) OTOP 5 ดาว
2. ส้มโอนครชัยศรี OTOP 5 ดาว และเป็น GI ของจัดหวัดนครปฐม
3. กล้วยกรอบ ของกลุ่มพงศ์พัฒนา OTOP 5 ดาว</t>
  </si>
  <si>
    <t>https://drive.google.com/drive/folders/1yATYMDUS5Vit09JOVvFlq6roUoJanHEy?usp=sharing</t>
  </si>
  <si>
    <t>OTOP CITY ธันวาคม 2564</t>
  </si>
  <si>
    <t>1. มูลค่าการใช้ยาสมุนไพรเพิ่มขึ้น ร้อยละ 3  
       = -10.24%
2.รายงานข้อมูลมูลค่าการบริโภคสมุนไพรและผลิตภัณฑ์สมุนไพรของจังหวัด  =
2560 = 278 ล้านบาท 
2561 = 325 ล้านบาท 
2562 = 422 ล้านบาท 
2563 = 289 ล้านบาท 
2564 = 429 ล้านบาท 
3.ผลิตภัณฑ์พรีเมี่ยม/ผลิตภัณฑ์เอกลักษณ์ของจังหวัด/สมุนไพรที่มีศักยภาพสูงทางเศรษฐกิจผ่านการวิจัย อย่างครบวงจร อย่างน้อย 2 ผลิตภัณฑ์ 
       = ดำเนินการแล้ว 3 ผลิตภัณฑ์
4.ผู้ประกอบการสมุนไพรได้รับการอบรม/ส่งเสริม/พัฒนา อย่างน้อย 50 คน/เมืองสมุนไพร
      = ดำเนินการให้คำปรึกษาผู้ประกอบการกว่า 50 ราย
สรุปผล : ผ่านเกณฑ์ (3/4)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</si>
</sst>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7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u/>
      <sz val="11"/>
      <color theme="10"/>
      <name val="Calibri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1" fillId="0" borderId="0"/>
    <xf numFmtId="43" fontId="45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866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1" fillId="0" borderId="28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6" fillId="0" borderId="32" xfId="3" applyBorder="1" applyAlignment="1">
      <alignment horizontal="center" vertical="top" wrapText="1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left" vertical="top" wrapText="1"/>
    </xf>
    <xf numFmtId="0" fontId="82" fillId="0" borderId="66" xfId="0" applyFont="1" applyBorder="1" applyAlignment="1">
      <alignment horizontal="left" vertical="top"/>
    </xf>
  </cellXfs>
  <cellStyles count="4">
    <cellStyle name="Comma" xfId="2" builtinId="3"/>
    <cellStyle name="Hyperlink" xfId="3" builtinId="8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yATYMDUS5Vit09JOVvFlq6roUoJanHEy?usp=sharin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18" zoomScaleNormal="100" workbookViewId="0">
      <selection activeCell="I20" sqref="I20"/>
    </sheetView>
  </sheetViews>
  <sheetFormatPr defaultRowHeight="17.25"/>
  <cols>
    <col min="1" max="1" width="30.85546875" style="691" customWidth="1"/>
    <col min="2" max="2" width="12" style="692" customWidth="1"/>
    <col min="3" max="3" width="33.28515625" style="691" customWidth="1"/>
    <col min="4" max="4" width="26.42578125" style="691" customWidth="1"/>
    <col min="5" max="5" width="21.28515625" style="691" customWidth="1"/>
    <col min="6" max="6" width="13.5703125" style="691" customWidth="1"/>
  </cols>
  <sheetData>
    <row r="1" spans="1:7" s="3" customFormat="1" ht="27" customHeight="1">
      <c r="A1" s="716" t="s">
        <v>800</v>
      </c>
      <c r="B1" s="716"/>
      <c r="C1" s="716"/>
      <c r="D1" s="716"/>
      <c r="E1" s="716"/>
      <c r="F1" s="716"/>
    </row>
    <row r="2" spans="1:7" ht="34.5">
      <c r="A2" s="689" t="s">
        <v>777</v>
      </c>
      <c r="B2" s="689" t="s">
        <v>775</v>
      </c>
      <c r="C2" s="689" t="s">
        <v>776</v>
      </c>
      <c r="D2" s="717" t="s">
        <v>774</v>
      </c>
      <c r="E2" s="718"/>
      <c r="F2" s="689" t="s">
        <v>787</v>
      </c>
    </row>
    <row r="3" spans="1:7" ht="37.35" customHeight="1">
      <c r="A3" s="713" t="s">
        <v>795</v>
      </c>
      <c r="B3" s="710" t="s">
        <v>778</v>
      </c>
      <c r="C3" s="688" t="s">
        <v>796</v>
      </c>
      <c r="D3" s="704"/>
      <c r="E3" s="706"/>
      <c r="F3" s="723" t="s">
        <v>798</v>
      </c>
    </row>
    <row r="4" spans="1:7" ht="31.5">
      <c r="A4" s="714"/>
      <c r="B4" s="711"/>
      <c r="C4" s="688" t="s">
        <v>779</v>
      </c>
      <c r="D4" s="704"/>
      <c r="E4" s="706"/>
      <c r="F4" s="724"/>
    </row>
    <row r="5" spans="1:7" ht="92.45" customHeight="1">
      <c r="A5" s="714"/>
      <c r="B5" s="711"/>
      <c r="C5" s="702" t="s">
        <v>780</v>
      </c>
      <c r="D5" s="719" t="s">
        <v>799</v>
      </c>
      <c r="E5" s="720"/>
      <c r="F5" s="724"/>
      <c r="G5" s="703"/>
    </row>
    <row r="6" spans="1:7" ht="49.35" customHeight="1">
      <c r="A6" s="714"/>
      <c r="B6" s="711"/>
      <c r="C6" s="688" t="s">
        <v>773</v>
      </c>
      <c r="D6" s="704"/>
      <c r="E6" s="706"/>
      <c r="F6" s="724"/>
    </row>
    <row r="7" spans="1:7" ht="320.10000000000002" customHeight="1">
      <c r="A7" s="714"/>
      <c r="B7" s="711"/>
      <c r="C7" s="690" t="s">
        <v>786</v>
      </c>
      <c r="D7" s="721" t="s">
        <v>803</v>
      </c>
      <c r="E7" s="722"/>
      <c r="F7" s="725"/>
    </row>
    <row r="8" spans="1:7" ht="23.65" customHeight="1">
      <c r="A8" s="714"/>
      <c r="B8" s="711"/>
      <c r="C8" s="704" t="s">
        <v>788</v>
      </c>
      <c r="D8" s="705"/>
      <c r="E8" s="705"/>
      <c r="F8" s="706"/>
    </row>
    <row r="9" spans="1:7" ht="62.45" customHeight="1">
      <c r="A9" s="714"/>
      <c r="B9" s="711"/>
      <c r="C9" s="689" t="s">
        <v>781</v>
      </c>
      <c r="D9" s="717" t="s">
        <v>774</v>
      </c>
      <c r="E9" s="718"/>
      <c r="F9" s="689" t="s">
        <v>787</v>
      </c>
    </row>
    <row r="10" spans="1:7" s="695" customFormat="1" ht="47.65" customHeight="1">
      <c r="A10" s="714"/>
      <c r="B10" s="711"/>
      <c r="C10" s="697" t="s">
        <v>782</v>
      </c>
      <c r="D10" s="707"/>
      <c r="E10" s="709"/>
      <c r="F10" s="693"/>
    </row>
    <row r="11" spans="1:7" s="695" customFormat="1" ht="48.95" customHeight="1">
      <c r="A11" s="714"/>
      <c r="B11" s="711"/>
      <c r="C11" s="697" t="s">
        <v>783</v>
      </c>
      <c r="D11" s="707"/>
      <c r="E11" s="709"/>
      <c r="F11" s="693"/>
    </row>
    <row r="12" spans="1:7" s="3" customFormat="1" ht="276.60000000000002" customHeight="1">
      <c r="A12" s="714"/>
      <c r="B12" s="711"/>
      <c r="C12" s="697" t="s">
        <v>784</v>
      </c>
      <c r="D12" s="721" t="s">
        <v>801</v>
      </c>
      <c r="E12" s="722"/>
      <c r="F12" s="693" t="s">
        <v>802</v>
      </c>
    </row>
    <row r="13" spans="1:7" s="3" customFormat="1" ht="58.35" customHeight="1">
      <c r="A13" s="714"/>
      <c r="B13" s="711"/>
      <c r="C13" s="693" t="s">
        <v>785</v>
      </c>
      <c r="D13" s="707"/>
      <c r="E13" s="709"/>
      <c r="F13" s="693"/>
    </row>
    <row r="14" spans="1:7" s="3" customFormat="1" ht="38.450000000000003" customHeight="1">
      <c r="A14" s="714"/>
      <c r="B14" s="711"/>
      <c r="C14" s="707" t="s">
        <v>797</v>
      </c>
      <c r="D14" s="708"/>
      <c r="E14" s="708"/>
      <c r="F14" s="709"/>
    </row>
    <row r="15" spans="1:7" s="3" customFormat="1" ht="83.45" customHeight="1">
      <c r="A15" s="714"/>
      <c r="B15" s="711"/>
      <c r="C15" s="689" t="s">
        <v>789</v>
      </c>
      <c r="D15" s="717" t="s">
        <v>774</v>
      </c>
      <c r="E15" s="718"/>
      <c r="F15" s="689" t="s">
        <v>787</v>
      </c>
    </row>
    <row r="16" spans="1:7" s="3" customFormat="1" ht="60.95" customHeight="1">
      <c r="A16" s="714"/>
      <c r="B16" s="711"/>
      <c r="C16" s="696" t="s">
        <v>790</v>
      </c>
      <c r="D16" s="726" t="s">
        <v>805</v>
      </c>
      <c r="E16" s="709"/>
      <c r="F16" s="693"/>
    </row>
    <row r="17" spans="1:6" s="3" customFormat="1" ht="58.35" customHeight="1">
      <c r="A17" s="714"/>
      <c r="B17" s="711"/>
      <c r="C17" s="698" t="s">
        <v>794</v>
      </c>
      <c r="D17" s="707" t="s">
        <v>806</v>
      </c>
      <c r="E17" s="709"/>
      <c r="F17" s="693"/>
    </row>
    <row r="18" spans="1:6" ht="91.7" customHeight="1">
      <c r="A18" s="714"/>
      <c r="B18" s="711"/>
      <c r="C18" s="696" t="s">
        <v>793</v>
      </c>
      <c r="D18" s="707" t="s">
        <v>804</v>
      </c>
      <c r="E18" s="709"/>
      <c r="F18" s="693"/>
    </row>
    <row r="19" spans="1:6">
      <c r="A19" s="714"/>
      <c r="B19" s="711"/>
      <c r="C19" s="700" t="s">
        <v>791</v>
      </c>
      <c r="D19" s="717" t="s">
        <v>774</v>
      </c>
      <c r="E19" s="718"/>
      <c r="F19" s="689" t="s">
        <v>787</v>
      </c>
    </row>
    <row r="20" spans="1:6" ht="330.75" customHeight="1">
      <c r="A20" s="715"/>
      <c r="B20" s="712"/>
      <c r="C20" s="701" t="s">
        <v>792</v>
      </c>
      <c r="D20" s="864" t="s">
        <v>807</v>
      </c>
      <c r="E20" s="865"/>
      <c r="F20" s="699"/>
    </row>
    <row r="21" spans="1:6" ht="89.25" customHeight="1"/>
    <row r="22" spans="1:6" ht="87.75" customHeight="1"/>
    <row r="23" spans="1:6" s="694" customFormat="1" ht="42.6" customHeight="1">
      <c r="A23" s="691"/>
      <c r="B23" s="692"/>
      <c r="C23" s="691"/>
      <c r="D23" s="691"/>
      <c r="E23" s="691"/>
      <c r="F23" s="691"/>
    </row>
    <row r="24" spans="1:6" s="694" customFormat="1" ht="22.35" customHeight="1">
      <c r="A24" s="691"/>
      <c r="B24" s="692"/>
      <c r="C24" s="691"/>
      <c r="D24" s="691"/>
      <c r="E24" s="691"/>
      <c r="F24" s="691"/>
    </row>
    <row r="25" spans="1:6" s="694" customFormat="1" ht="38.1" customHeight="1">
      <c r="A25" s="691"/>
      <c r="B25" s="692"/>
      <c r="C25" s="691"/>
      <c r="D25" s="691"/>
      <c r="E25" s="691"/>
      <c r="F25" s="691"/>
    </row>
    <row r="26" spans="1:6" s="694" customFormat="1" ht="53.45" customHeight="1">
      <c r="A26" s="691"/>
      <c r="B26" s="692"/>
      <c r="C26" s="691"/>
      <c r="D26" s="691"/>
      <c r="E26" s="691"/>
      <c r="F26" s="691"/>
    </row>
    <row r="27" spans="1:6" s="694" customFormat="1" ht="41.45" customHeight="1">
      <c r="A27" s="691"/>
      <c r="B27" s="692"/>
      <c r="C27" s="691"/>
      <c r="D27" s="691"/>
      <c r="E27" s="691"/>
      <c r="F27" s="691"/>
    </row>
    <row r="28" spans="1:6" s="694" customFormat="1" ht="41.45" customHeight="1">
      <c r="A28" s="691"/>
      <c r="B28" s="692"/>
      <c r="C28" s="691"/>
      <c r="D28" s="691"/>
      <c r="E28" s="691"/>
      <c r="F28" s="691"/>
    </row>
    <row r="29" spans="1:6" s="694" customFormat="1" ht="54.6" customHeight="1">
      <c r="A29" s="691"/>
      <c r="B29" s="692"/>
      <c r="C29" s="691"/>
      <c r="D29" s="691"/>
      <c r="E29" s="691"/>
      <c r="F29" s="691"/>
    </row>
    <row r="30" spans="1:6" s="694" customFormat="1" ht="56.1" customHeight="1">
      <c r="A30" s="691"/>
      <c r="B30" s="692"/>
      <c r="C30" s="691"/>
      <c r="D30" s="691"/>
      <c r="E30" s="691"/>
      <c r="F30" s="691"/>
    </row>
    <row r="31" spans="1:6" s="694" customFormat="1" ht="31.35" customHeight="1">
      <c r="A31" s="691"/>
      <c r="B31" s="692"/>
      <c r="C31" s="691"/>
      <c r="D31" s="691"/>
      <c r="E31" s="691"/>
      <c r="F31" s="691"/>
    </row>
    <row r="32" spans="1:6" s="694" customFormat="1" ht="53.45" customHeight="1">
      <c r="A32" s="691"/>
      <c r="B32" s="692"/>
      <c r="C32" s="691"/>
      <c r="D32" s="691"/>
      <c r="E32" s="691"/>
      <c r="F32" s="691"/>
    </row>
  </sheetData>
  <mergeCells count="23">
    <mergeCell ref="D19:E19"/>
    <mergeCell ref="D20:E20"/>
    <mergeCell ref="D13:E13"/>
    <mergeCell ref="D15:E15"/>
    <mergeCell ref="D16:E16"/>
    <mergeCell ref="D17:E17"/>
    <mergeCell ref="D18:E18"/>
    <mergeCell ref="C8:F8"/>
    <mergeCell ref="C14:F14"/>
    <mergeCell ref="B3:B20"/>
    <mergeCell ref="A3:A20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0:E10"/>
    <mergeCell ref="D11:E11"/>
    <mergeCell ref="D12:E12"/>
  </mergeCells>
  <hyperlinks>
    <hyperlink ref="D16" r:id="rId1" xr:uid="{80082EA6-6AD8-408A-9639-24F0F9C417DC}"/>
  </hyperlinks>
  <pageMargins left="0.31496062992125984" right="0.31496062992125984" top="0.74803149606299213" bottom="0.35433070866141736" header="0.31496062992125984" footer="0.31496062992125984"/>
  <pageSetup paperSize="9" scale="9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32" t="s">
        <v>707</v>
      </c>
      <c r="I3" s="603">
        <v>98.02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33" t="s">
        <v>708</v>
      </c>
      <c r="I4" s="604">
        <v>94.7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33" t="s">
        <v>709</v>
      </c>
      <c r="I5" s="604">
        <v>93.89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33" t="s">
        <v>710</v>
      </c>
      <c r="I6" s="604">
        <v>96.92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33" t="s">
        <v>711</v>
      </c>
      <c r="I7" s="604">
        <v>88.08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33" t="s">
        <v>712</v>
      </c>
      <c r="I8" s="604">
        <v>95.31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33" t="s">
        <v>713</v>
      </c>
      <c r="I9" s="604">
        <v>96.91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434" t="s">
        <v>714</v>
      </c>
      <c r="I10" s="605">
        <v>91.38</v>
      </c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490" t="s">
        <v>186</v>
      </c>
      <c r="I11" s="471">
        <f>SUM(I3:I10)/8</f>
        <v>94.401250000000005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298" t="s">
        <v>591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299" t="s">
        <v>592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299" t="s">
        <v>598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299" t="s">
        <v>593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99" t="s">
        <v>594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99" t="s">
        <v>595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99" t="s">
        <v>596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300" t="s">
        <v>597</v>
      </c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298" t="s">
        <v>591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299" t="s">
        <v>592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299" t="s">
        <v>598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299" t="s">
        <v>593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99" t="s">
        <v>594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99" t="s">
        <v>595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99" t="s">
        <v>596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300" t="s">
        <v>597</v>
      </c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486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298" t="s">
        <v>591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592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598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593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594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99" t="s">
        <v>595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99" t="s">
        <v>596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0" t="s">
        <v>597</v>
      </c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298" t="s">
        <v>591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299" t="s">
        <v>592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299" t="s">
        <v>598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299" t="s">
        <v>593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99" t="s">
        <v>594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99" t="s">
        <v>595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99" t="s">
        <v>596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300" t="s">
        <v>597</v>
      </c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298" t="s">
        <v>591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299" t="s">
        <v>592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299" t="s">
        <v>598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299" t="s">
        <v>593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99" t="s">
        <v>594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99" t="s">
        <v>595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99" t="s">
        <v>596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300" t="s">
        <v>597</v>
      </c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5" t="s">
        <v>186</v>
      </c>
      <c r="I56" s="106"/>
      <c r="J56" s="745"/>
    </row>
    <row r="57" spans="1:10" s="3" customFormat="1" ht="263.2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573" t="s">
        <v>707</v>
      </c>
      <c r="I60" s="657">
        <v>5.44</v>
      </c>
      <c r="J60" s="19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575" t="s">
        <v>708</v>
      </c>
      <c r="I61" s="658">
        <v>6.86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575" t="s">
        <v>709</v>
      </c>
      <c r="I62" s="658">
        <v>11.18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575" t="s">
        <v>710</v>
      </c>
      <c r="I63" s="658">
        <v>9.65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575" t="s">
        <v>711</v>
      </c>
      <c r="I64" s="658">
        <v>14.18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575" t="s">
        <v>712</v>
      </c>
      <c r="I65" s="658">
        <v>11.77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575" t="s">
        <v>713</v>
      </c>
      <c r="I66" s="658">
        <v>12.27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575" t="s">
        <v>714</v>
      </c>
      <c r="I67" s="658">
        <v>11.57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471">
        <f>SUM(I61:I68)/8</f>
        <v>9.6849999999999987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517" t="s">
        <v>591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518" t="s">
        <v>592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518" t="s">
        <v>598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518" t="s">
        <v>593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518" t="s">
        <v>594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518" t="s">
        <v>595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518" t="s">
        <v>596</v>
      </c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606" t="s">
        <v>597</v>
      </c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5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517" t="s">
        <v>591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518" t="s">
        <v>592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518" t="s">
        <v>598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518" t="s">
        <v>593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518" t="s">
        <v>594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518" t="s">
        <v>595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518" t="s">
        <v>596</v>
      </c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606" t="s">
        <v>597</v>
      </c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5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517" t="s">
        <v>591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518" t="s">
        <v>592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518" t="s">
        <v>598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518" t="s">
        <v>593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518" t="s">
        <v>594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518" t="s">
        <v>595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518" t="s">
        <v>596</v>
      </c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606" t="s">
        <v>597</v>
      </c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5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517" t="s">
        <v>591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518" t="s">
        <v>592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518" t="s">
        <v>598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593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594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518" t="s">
        <v>595</v>
      </c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518" t="s">
        <v>596</v>
      </c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606" t="s">
        <v>597</v>
      </c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5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517" t="s">
        <v>591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518" t="s">
        <v>592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518" t="s">
        <v>598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518" t="s">
        <v>593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518" t="s">
        <v>594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518" t="s">
        <v>595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518" t="s">
        <v>596</v>
      </c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606" t="s">
        <v>597</v>
      </c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5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592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598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593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594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8" t="s">
        <v>595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8" t="s">
        <v>596</v>
      </c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606" t="s">
        <v>597</v>
      </c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517" t="s">
        <v>591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592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598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593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594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8" t="s">
        <v>595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8" t="s">
        <v>596</v>
      </c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606" t="s">
        <v>597</v>
      </c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517" t="s">
        <v>591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592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598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593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594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8" t="s">
        <v>595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8" t="s">
        <v>596</v>
      </c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606" t="s">
        <v>597</v>
      </c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517" t="s">
        <v>591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592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598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593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594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8" t="s">
        <v>595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8" t="s">
        <v>596</v>
      </c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606" t="s">
        <v>597</v>
      </c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517" t="s">
        <v>591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592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598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593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594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8" t="s">
        <v>595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8" t="s">
        <v>596</v>
      </c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606" t="s">
        <v>597</v>
      </c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517" t="s">
        <v>591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518" t="s">
        <v>592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518" t="s">
        <v>598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518" t="s">
        <v>593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518" t="s">
        <v>594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518" t="s">
        <v>595</v>
      </c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518" t="s">
        <v>596</v>
      </c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606" t="s">
        <v>597</v>
      </c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517" t="s">
        <v>591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518" t="s">
        <v>592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518" t="s">
        <v>598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518" t="s">
        <v>593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518" t="s">
        <v>594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518" t="s">
        <v>595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518" t="s">
        <v>596</v>
      </c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606" t="s">
        <v>597</v>
      </c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517" t="s">
        <v>591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518" t="s">
        <v>592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518" t="s">
        <v>598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518" t="s">
        <v>593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517" t="s">
        <v>591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518" t="s">
        <v>592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518" t="s">
        <v>598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518" t="s">
        <v>593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518" t="s">
        <v>594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518" t="s">
        <v>595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517" t="s">
        <v>591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518" t="s">
        <v>592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518" t="s">
        <v>598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518" t="s">
        <v>593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518" t="s">
        <v>594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518" t="s">
        <v>595</v>
      </c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518" t="s">
        <v>596</v>
      </c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606" t="s">
        <v>597</v>
      </c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517" t="s">
        <v>591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518" t="s">
        <v>592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518" t="s">
        <v>598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518" t="s">
        <v>593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518" t="s">
        <v>594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518" t="s">
        <v>595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518" t="s">
        <v>596</v>
      </c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606" t="s">
        <v>597</v>
      </c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517" t="s">
        <v>591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518" t="s">
        <v>592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518" t="s">
        <v>598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518" t="s">
        <v>593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518" t="s">
        <v>594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518" t="s">
        <v>595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518" t="s">
        <v>596</v>
      </c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606" t="s">
        <v>597</v>
      </c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517" t="s">
        <v>591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518" t="s">
        <v>592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518" t="s">
        <v>598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518" t="s">
        <v>593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518" t="s">
        <v>594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518" t="s">
        <v>595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518" t="s">
        <v>596</v>
      </c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606" t="s">
        <v>597</v>
      </c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517" t="s">
        <v>591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518" t="s">
        <v>592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518" t="s">
        <v>598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518" t="s">
        <v>593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518" t="s">
        <v>594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518" t="s">
        <v>595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518" t="s">
        <v>596</v>
      </c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606" t="s">
        <v>597</v>
      </c>
      <c r="I249" s="96"/>
      <c r="J249" s="730"/>
    </row>
    <row r="250" spans="1:10" ht="19.5" thickBot="1">
      <c r="A250" s="55"/>
      <c r="B250" s="64"/>
      <c r="C250" s="60"/>
      <c r="D250" s="64"/>
      <c r="E250" s="60"/>
      <c r="F250" s="743"/>
      <c r="G250" s="743"/>
      <c r="H250" s="485" t="s">
        <v>186</v>
      </c>
      <c r="I250" s="102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129"/>
      <c r="I251" s="428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92" t="s">
        <v>707</v>
      </c>
      <c r="I252" s="607">
        <v>6237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594" t="s">
        <v>708</v>
      </c>
      <c r="I253" s="608">
        <v>1916</v>
      </c>
      <c r="J253" s="760"/>
    </row>
    <row r="254" spans="1:10" ht="19.5" customHeight="1">
      <c r="A254" s="55"/>
      <c r="B254" s="735"/>
      <c r="C254" s="58"/>
      <c r="D254" s="37"/>
      <c r="E254" s="58"/>
      <c r="F254" s="735"/>
      <c r="G254" s="735"/>
      <c r="H254" s="594" t="s">
        <v>709</v>
      </c>
      <c r="I254" s="608">
        <v>2490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594" t="s">
        <v>713</v>
      </c>
      <c r="I255" s="608">
        <v>911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594" t="s">
        <v>711</v>
      </c>
      <c r="I256" s="608">
        <v>2717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94" t="s">
        <v>712</v>
      </c>
      <c r="I257" s="608">
        <v>901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94" t="s">
        <v>710</v>
      </c>
      <c r="I258" s="608">
        <v>2324</v>
      </c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609" t="s">
        <v>714</v>
      </c>
      <c r="I259" s="610">
        <v>898</v>
      </c>
      <c r="J259" s="760"/>
    </row>
    <row r="260" spans="1:10" ht="19.5" thickBot="1">
      <c r="A260" s="55"/>
      <c r="B260" s="743"/>
      <c r="C260" s="58"/>
      <c r="D260" s="55"/>
      <c r="E260" s="61"/>
      <c r="F260" s="736"/>
      <c r="G260" s="736"/>
      <c r="H260" s="490" t="s">
        <v>186</v>
      </c>
      <c r="I260" s="566">
        <f>SUM(I252:I259)</f>
        <v>18394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517" t="s">
        <v>591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518" t="s">
        <v>592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518" t="s">
        <v>598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518" t="s">
        <v>593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518" t="s">
        <v>594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518" t="s">
        <v>595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518" t="s">
        <v>596</v>
      </c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606" t="s">
        <v>597</v>
      </c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517" t="s">
        <v>591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518" t="s">
        <v>592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518" t="s">
        <v>598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518" t="s">
        <v>593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518" t="s">
        <v>594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518" t="s">
        <v>595</v>
      </c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518" t="s">
        <v>596</v>
      </c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606" t="s">
        <v>597</v>
      </c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517" t="s">
        <v>591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518" t="s">
        <v>592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518" t="s">
        <v>598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518" t="s">
        <v>593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518" t="s">
        <v>594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8" t="s">
        <v>595</v>
      </c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8" t="s">
        <v>596</v>
      </c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606" t="s">
        <v>597</v>
      </c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517" t="s">
        <v>591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518" t="s">
        <v>592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518" t="s">
        <v>598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518" t="s">
        <v>593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518" t="s">
        <v>594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518" t="s">
        <v>595</v>
      </c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518" t="s">
        <v>596</v>
      </c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606" t="s">
        <v>597</v>
      </c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517" t="s">
        <v>591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518" t="s">
        <v>592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518" t="s">
        <v>598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518" t="s">
        <v>593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518" t="s">
        <v>594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518" t="s">
        <v>595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518" t="s">
        <v>596</v>
      </c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606" t="s">
        <v>597</v>
      </c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388" t="s">
        <v>714</v>
      </c>
      <c r="I313" s="568">
        <v>0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390" t="s">
        <v>707</v>
      </c>
      <c r="I314" s="551">
        <v>1.0484323315562405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390" t="s">
        <v>708</v>
      </c>
      <c r="I315" s="551">
        <v>1.5189642688971814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571" t="s">
        <v>709</v>
      </c>
      <c r="I316" s="551">
        <v>5.0089803862639446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390" t="s">
        <v>711</v>
      </c>
      <c r="I317" s="551">
        <v>2.4037691099644243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390" t="s">
        <v>710</v>
      </c>
      <c r="I318" s="551">
        <v>0.87407239067539577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390" t="s">
        <v>712</v>
      </c>
      <c r="I319" s="551">
        <v>0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392" t="s">
        <v>713</v>
      </c>
      <c r="I320" s="615">
        <v>0</v>
      </c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588" t="s">
        <v>186</v>
      </c>
      <c r="I321" s="563">
        <f>SUM(I313:I320)/8</f>
        <v>1.3567773109196484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580" t="s">
        <v>707</v>
      </c>
      <c r="I322" s="581">
        <v>4.5573158422426046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396" t="s">
        <v>708</v>
      </c>
      <c r="I323" s="556">
        <v>3.9618227701617625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617" t="s">
        <v>709</v>
      </c>
      <c r="I324" s="556">
        <v>8.659604552972656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396" t="s">
        <v>710</v>
      </c>
      <c r="I325" s="556">
        <v>7.5579482060107734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396" t="s">
        <v>711</v>
      </c>
      <c r="I326" s="556">
        <v>6.5695770769060973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396" t="s">
        <v>712</v>
      </c>
      <c r="I327" s="556">
        <v>3.7644401571653767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396" t="s">
        <v>713</v>
      </c>
      <c r="I328" s="556">
        <v>4.2202996412745302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398" t="s">
        <v>714</v>
      </c>
      <c r="I329" s="616">
        <v>10.052427274554987</v>
      </c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5" t="s">
        <v>186</v>
      </c>
      <c r="I330" s="614">
        <f>SUM(I322:I329)/8</f>
        <v>6.1679294401610978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401" t="s">
        <v>707</v>
      </c>
      <c r="I331" s="285">
        <v>13655</v>
      </c>
      <c r="J331" s="747" t="s">
        <v>741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403" t="s">
        <v>708</v>
      </c>
      <c r="I332" s="286">
        <v>18417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403" t="s">
        <v>709</v>
      </c>
      <c r="I333" s="286">
        <v>10839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403" t="s">
        <v>710</v>
      </c>
      <c r="I334" s="286">
        <v>13780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403" t="s">
        <v>711</v>
      </c>
      <c r="I335" s="286">
        <v>9680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03" t="s">
        <v>712</v>
      </c>
      <c r="I336" s="286">
        <v>6205</v>
      </c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403" t="s">
        <v>713</v>
      </c>
      <c r="I337" s="286">
        <v>3302</v>
      </c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404" t="s">
        <v>714</v>
      </c>
      <c r="I338" s="287">
        <v>8485</v>
      </c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5" t="s">
        <v>186</v>
      </c>
      <c r="I339" s="557">
        <v>84363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401" t="s">
        <v>707</v>
      </c>
      <c r="I340" s="285">
        <v>4880</v>
      </c>
      <c r="J340" s="747" t="s">
        <v>740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403" t="s">
        <v>708</v>
      </c>
      <c r="I341" s="286">
        <v>8200</v>
      </c>
      <c r="J341" s="727"/>
    </row>
    <row r="342" spans="1:10" ht="22.5" customHeight="1">
      <c r="A342" s="55"/>
      <c r="B342" s="281"/>
      <c r="C342" s="735"/>
      <c r="D342" s="797" t="s">
        <v>56</v>
      </c>
      <c r="E342" s="55"/>
      <c r="F342" s="58"/>
      <c r="G342" s="58"/>
      <c r="H342" s="403" t="s">
        <v>709</v>
      </c>
      <c r="I342" s="286">
        <v>6976</v>
      </c>
      <c r="J342" s="727"/>
    </row>
    <row r="343" spans="1:10" ht="22.5" customHeight="1">
      <c r="A343" s="55"/>
      <c r="B343" s="281"/>
      <c r="C343" s="735"/>
      <c r="D343" s="797"/>
      <c r="E343" s="55"/>
      <c r="F343" s="58"/>
      <c r="G343" s="58"/>
      <c r="H343" s="403" t="s">
        <v>710</v>
      </c>
      <c r="I343" s="286">
        <v>6098</v>
      </c>
      <c r="J343" s="727"/>
    </row>
    <row r="344" spans="1:10" ht="22.5" customHeight="1">
      <c r="A344" s="55"/>
      <c r="B344" s="281"/>
      <c r="C344" s="735"/>
      <c r="D344" s="797"/>
      <c r="E344" s="55"/>
      <c r="F344" s="58"/>
      <c r="G344" s="58"/>
      <c r="H344" s="403" t="s">
        <v>711</v>
      </c>
      <c r="I344" s="286">
        <v>4129</v>
      </c>
      <c r="J344" s="727"/>
    </row>
    <row r="345" spans="1:10" ht="22.5" customHeight="1">
      <c r="A345" s="55"/>
      <c r="B345" s="281"/>
      <c r="C345" s="735"/>
      <c r="D345" s="797" t="s">
        <v>57</v>
      </c>
      <c r="E345" s="55"/>
      <c r="F345" s="58"/>
      <c r="G345" s="58"/>
      <c r="H345" s="403" t="s">
        <v>712</v>
      </c>
      <c r="I345" s="286">
        <v>2634</v>
      </c>
      <c r="J345" s="727"/>
    </row>
    <row r="346" spans="1:10" ht="22.5" customHeight="1">
      <c r="A346" s="55"/>
      <c r="B346" s="281"/>
      <c r="C346" s="735"/>
      <c r="D346" s="797"/>
      <c r="E346" s="55"/>
      <c r="F346" s="58"/>
      <c r="G346" s="58"/>
      <c r="H346" s="403" t="s">
        <v>713</v>
      </c>
      <c r="I346" s="286">
        <v>1747</v>
      </c>
      <c r="J346" s="727"/>
    </row>
    <row r="347" spans="1:10" ht="22.5" customHeight="1">
      <c r="A347" s="55"/>
      <c r="B347" s="281"/>
      <c r="C347" s="735"/>
      <c r="D347" s="797"/>
      <c r="E347" s="55"/>
      <c r="F347" s="58"/>
      <c r="G347" s="58"/>
      <c r="H347" s="404" t="s">
        <v>714</v>
      </c>
      <c r="I347" s="287">
        <v>4302</v>
      </c>
      <c r="J347" s="727"/>
    </row>
    <row r="348" spans="1:10" ht="22.5" customHeight="1" thickBot="1">
      <c r="A348" s="55"/>
      <c r="B348" s="281"/>
      <c r="C348" s="735"/>
      <c r="D348" s="797" t="s">
        <v>58</v>
      </c>
      <c r="E348" s="55"/>
      <c r="F348" s="58"/>
      <c r="G348" s="58"/>
      <c r="H348" s="485" t="s">
        <v>186</v>
      </c>
      <c r="I348" s="557">
        <v>38966</v>
      </c>
      <c r="J348" s="727"/>
    </row>
    <row r="349" spans="1:10" ht="21" thickTop="1">
      <c r="A349" s="55"/>
      <c r="B349" s="149"/>
      <c r="C349" s="735"/>
      <c r="D349" s="797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35" t="s">
        <v>191</v>
      </c>
      <c r="H356" s="517" t="s">
        <v>591</v>
      </c>
      <c r="I356" s="23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35"/>
      <c r="H357" s="518" t="s">
        <v>592</v>
      </c>
      <c r="I357" s="24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35"/>
      <c r="H358" s="518" t="s">
        <v>598</v>
      </c>
      <c r="I358" s="24"/>
      <c r="J358" s="730"/>
    </row>
    <row r="359" spans="1:10">
      <c r="A359" s="55"/>
      <c r="B359" s="735"/>
      <c r="C359" s="58"/>
      <c r="D359" s="735"/>
      <c r="E359" s="735"/>
      <c r="F359" s="743"/>
      <c r="G359" s="735"/>
      <c r="H359" s="518" t="s">
        <v>593</v>
      </c>
      <c r="I359" s="24"/>
      <c r="J359" s="730"/>
    </row>
    <row r="360" spans="1:10">
      <c r="A360" s="55"/>
      <c r="B360" s="735"/>
      <c r="C360" s="58"/>
      <c r="D360" s="735"/>
      <c r="E360" s="58"/>
      <c r="F360" s="743"/>
      <c r="G360" s="735"/>
      <c r="H360" s="518" t="s">
        <v>594</v>
      </c>
      <c r="I360" s="24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35"/>
      <c r="H361" s="518" t="s">
        <v>595</v>
      </c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518" t="s">
        <v>596</v>
      </c>
      <c r="I362" s="24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35"/>
      <c r="H363" s="606" t="s">
        <v>597</v>
      </c>
      <c r="I363" s="96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485" t="s">
        <v>186</v>
      </c>
      <c r="I364" s="490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517" t="s">
        <v>591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518" t="s">
        <v>592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518" t="s">
        <v>598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518" t="s">
        <v>593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518" t="s">
        <v>594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518" t="s">
        <v>595</v>
      </c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518" t="s">
        <v>596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606" t="s">
        <v>597</v>
      </c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485" t="s">
        <v>186</v>
      </c>
      <c r="I373" s="490"/>
      <c r="J373" s="745"/>
    </row>
    <row r="374" spans="1:10" ht="19.5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517" t="s">
        <v>591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518" t="s">
        <v>592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518" t="s">
        <v>598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518" t="s">
        <v>593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518" t="s">
        <v>594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518" t="s">
        <v>595</v>
      </c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518" t="s">
        <v>596</v>
      </c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606" t="s">
        <v>597</v>
      </c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517" t="s">
        <v>591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518" t="s">
        <v>592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518" t="s">
        <v>598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518" t="s">
        <v>593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518" t="s">
        <v>594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518" t="s">
        <v>595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518" t="s">
        <v>596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606" t="s">
        <v>597</v>
      </c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517" t="s">
        <v>591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518" t="s">
        <v>592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518" t="s">
        <v>598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518" t="s">
        <v>593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518" t="s">
        <v>594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518" t="s">
        <v>595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518" t="s">
        <v>596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606" t="s">
        <v>597</v>
      </c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485" t="s">
        <v>186</v>
      </c>
      <c r="I400" s="490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517" t="s">
        <v>591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518" t="s">
        <v>592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518" t="s">
        <v>598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518" t="s">
        <v>593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518" t="s">
        <v>594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518" t="s">
        <v>595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518" t="s">
        <v>596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606" t="s">
        <v>597</v>
      </c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485" t="s">
        <v>186</v>
      </c>
      <c r="I409" s="490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517" t="s">
        <v>591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518" t="s">
        <v>592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518" t="s">
        <v>598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518" t="s">
        <v>593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518" t="s">
        <v>594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518" t="s">
        <v>595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518" t="s">
        <v>596</v>
      </c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606" t="s">
        <v>597</v>
      </c>
      <c r="I417" s="96"/>
      <c r="J417" s="730"/>
    </row>
    <row r="418" spans="1:10" ht="19.5" thickBot="1">
      <c r="A418" s="55"/>
      <c r="B418" s="55"/>
      <c r="C418" s="55"/>
      <c r="D418" s="735"/>
      <c r="E418" s="62"/>
      <c r="F418" s="743"/>
      <c r="G418" s="743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517" t="s">
        <v>591</v>
      </c>
      <c r="I419" s="62"/>
      <c r="J419" s="729" t="s">
        <v>438</v>
      </c>
    </row>
    <row r="420" spans="1:10">
      <c r="A420" s="55"/>
      <c r="B420" s="55"/>
      <c r="C420" s="55"/>
      <c r="D420" s="735"/>
      <c r="E420" s="55"/>
      <c r="F420" s="743"/>
      <c r="G420" s="743"/>
      <c r="H420" s="518" t="s">
        <v>592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518" t="s">
        <v>598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518" t="s">
        <v>593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518" t="s">
        <v>594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518" t="s">
        <v>595</v>
      </c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518" t="s">
        <v>596</v>
      </c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606" t="s">
        <v>597</v>
      </c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517" t="s">
        <v>591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518" t="s">
        <v>592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518" t="s">
        <v>598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518" t="s">
        <v>593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518" t="s">
        <v>594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518" t="s">
        <v>595</v>
      </c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518" t="s">
        <v>596</v>
      </c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606" t="s">
        <v>597</v>
      </c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485" t="s">
        <v>186</v>
      </c>
      <c r="I436" s="490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517" t="s">
        <v>591</v>
      </c>
      <c r="I437" s="23"/>
      <c r="J437" s="729" t="s">
        <v>743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518" t="s">
        <v>592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518" t="s">
        <v>598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518" t="s">
        <v>593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518" t="s">
        <v>594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518" t="s">
        <v>595</v>
      </c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518" t="s">
        <v>596</v>
      </c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606" t="s">
        <v>597</v>
      </c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517" t="s">
        <v>591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592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598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593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518" t="s">
        <v>594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518" t="s">
        <v>595</v>
      </c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518" t="s">
        <v>596</v>
      </c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606" t="s">
        <v>597</v>
      </c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485" t="s">
        <v>186</v>
      </c>
      <c r="I454" s="490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376" t="s">
        <v>707</v>
      </c>
      <c r="I455" s="68">
        <v>16.899999999999999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377" t="s">
        <v>708</v>
      </c>
      <c r="I456" s="39">
        <v>28.73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377" t="s">
        <v>709</v>
      </c>
      <c r="I457" s="39">
        <v>24.83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377" t="s">
        <v>710</v>
      </c>
      <c r="I458" s="39">
        <v>18.61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377" t="s">
        <v>711</v>
      </c>
      <c r="I459" s="39">
        <v>25.36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377" t="s">
        <v>712</v>
      </c>
      <c r="I460" s="39">
        <v>35.08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377" t="s">
        <v>713</v>
      </c>
      <c r="I461" s="39">
        <v>35.64</v>
      </c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612" t="s">
        <v>714</v>
      </c>
      <c r="I462" s="101">
        <v>23.38</v>
      </c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485" t="s">
        <v>186</v>
      </c>
      <c r="I463" s="582">
        <f>SUM(I455:I462)/8</f>
        <v>26.066249999999997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619" t="s">
        <v>707</v>
      </c>
      <c r="I464" s="618">
        <v>15.85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620" t="s">
        <v>708</v>
      </c>
      <c r="I465" s="295">
        <v>12.07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621" t="s">
        <v>709</v>
      </c>
      <c r="I466" s="295">
        <v>12.47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620" t="s">
        <v>710</v>
      </c>
      <c r="I467" s="295">
        <v>14.45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620" t="s">
        <v>711</v>
      </c>
      <c r="I468" s="295">
        <v>12.21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620" t="s">
        <v>712</v>
      </c>
      <c r="I469" s="295">
        <v>23.72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620" t="s">
        <v>713</v>
      </c>
      <c r="I470" s="295">
        <v>14.36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622" t="s">
        <v>714</v>
      </c>
      <c r="I471" s="296">
        <v>13.77</v>
      </c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4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4" t="s">
        <v>561</v>
      </c>
      <c r="C474" s="2" t="s">
        <v>511</v>
      </c>
      <c r="D474" s="2" t="s">
        <v>189</v>
      </c>
      <c r="E474" s="734" t="s">
        <v>372</v>
      </c>
      <c r="F474" s="735" t="s">
        <v>191</v>
      </c>
      <c r="G474" s="735" t="s">
        <v>191</v>
      </c>
      <c r="H474" s="517" t="s">
        <v>707</v>
      </c>
      <c r="J474" s="730" t="s">
        <v>441</v>
      </c>
    </row>
    <row r="475" spans="1:10" ht="33.75" customHeight="1">
      <c r="A475" s="9"/>
      <c r="B475" s="735"/>
      <c r="C475" s="4"/>
      <c r="D475" s="735" t="s">
        <v>143</v>
      </c>
      <c r="E475" s="735"/>
      <c r="F475" s="735"/>
      <c r="G475" s="735"/>
      <c r="H475" s="518" t="s">
        <v>708</v>
      </c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518" t="s">
        <v>709</v>
      </c>
      <c r="J476" s="73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518" t="s">
        <v>710</v>
      </c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518" t="s">
        <v>711</v>
      </c>
      <c r="J478" s="73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518" t="s">
        <v>712</v>
      </c>
      <c r="J479" s="73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518" t="s">
        <v>713</v>
      </c>
      <c r="J480" s="73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606" t="s">
        <v>714</v>
      </c>
      <c r="J481" s="73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485" t="s">
        <v>186</v>
      </c>
      <c r="I482" s="490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38" t="s">
        <v>191</v>
      </c>
      <c r="G483" s="738" t="s">
        <v>191</v>
      </c>
      <c r="H483" s="517" t="s">
        <v>591</v>
      </c>
      <c r="I483" s="23"/>
      <c r="J483" s="729" t="s">
        <v>442</v>
      </c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518" t="s">
        <v>592</v>
      </c>
      <c r="I484" s="24"/>
      <c r="J484" s="730"/>
    </row>
    <row r="485" spans="1:10" ht="21" customHeight="1">
      <c r="A485" s="9"/>
      <c r="B485" s="55"/>
      <c r="C485" s="58"/>
      <c r="D485" s="797" t="s">
        <v>444</v>
      </c>
      <c r="E485" s="29"/>
      <c r="F485" s="735"/>
      <c r="G485" s="735"/>
      <c r="H485" s="518" t="s">
        <v>598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518" t="s">
        <v>593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518" t="s">
        <v>594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518" t="s">
        <v>595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518" t="s">
        <v>596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606" t="s">
        <v>597</v>
      </c>
      <c r="I490" s="426"/>
      <c r="J490" s="730"/>
    </row>
    <row r="491" spans="1:10" ht="29.25" customHeight="1" thickBot="1">
      <c r="A491" s="9"/>
      <c r="B491" s="55"/>
      <c r="C491" s="58"/>
      <c r="D491" s="797"/>
      <c r="E491" s="29"/>
      <c r="F491" s="736"/>
      <c r="G491" s="736"/>
      <c r="H491" s="484" t="s">
        <v>186</v>
      </c>
      <c r="I491" s="484" t="s">
        <v>186</v>
      </c>
      <c r="J491" s="745"/>
    </row>
    <row r="492" spans="1:10" ht="21" customHeight="1" thickTop="1">
      <c r="A492" s="9"/>
      <c r="B492" s="55"/>
      <c r="C492" s="58"/>
      <c r="D492" s="735" t="s">
        <v>138</v>
      </c>
      <c r="E492" s="10"/>
      <c r="F492" s="738" t="s">
        <v>191</v>
      </c>
      <c r="G492" s="738" t="s">
        <v>191</v>
      </c>
      <c r="H492" s="517" t="s">
        <v>591</v>
      </c>
      <c r="I492" s="62">
        <v>22.87</v>
      </c>
      <c r="J492" s="72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518" t="s">
        <v>592</v>
      </c>
      <c r="I493" s="24">
        <v>55.22</v>
      </c>
      <c r="J493" s="73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518" t="s">
        <v>598</v>
      </c>
      <c r="I494" s="24">
        <v>50.3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518" t="s">
        <v>593</v>
      </c>
      <c r="I495" s="24">
        <v>47.77</v>
      </c>
      <c r="J495" s="73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518" t="s">
        <v>594</v>
      </c>
      <c r="I496" s="24">
        <v>75.97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518" t="s">
        <v>595</v>
      </c>
      <c r="I497" s="24">
        <v>69.39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518" t="s">
        <v>596</v>
      </c>
      <c r="I498" s="426">
        <v>66.31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606" t="s">
        <v>597</v>
      </c>
      <c r="I499" s="122">
        <v>62.18</v>
      </c>
      <c r="J499" s="730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490" t="s">
        <v>186</v>
      </c>
      <c r="I500" s="623">
        <f>SUM(I492:I499)/8</f>
        <v>56.251249999999999</v>
      </c>
      <c r="J500" s="745"/>
    </row>
    <row r="501" spans="1:10" ht="22.5" customHeight="1" thickTop="1">
      <c r="A501" s="9"/>
      <c r="B501" s="734" t="s">
        <v>562</v>
      </c>
      <c r="C501" s="762" t="s">
        <v>8</v>
      </c>
      <c r="D501" s="734" t="s">
        <v>85</v>
      </c>
      <c r="E501" s="57" t="s">
        <v>84</v>
      </c>
      <c r="F501" s="735" t="s">
        <v>191</v>
      </c>
      <c r="G501" s="735" t="s">
        <v>191</v>
      </c>
      <c r="H501" s="624" t="s">
        <v>707</v>
      </c>
      <c r="I501" s="625">
        <v>6237</v>
      </c>
      <c r="J501" s="747" t="s">
        <v>197</v>
      </c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590" t="s">
        <v>708</v>
      </c>
      <c r="I502" s="591">
        <v>1916</v>
      </c>
      <c r="J502" s="727"/>
    </row>
    <row r="503" spans="1:10" ht="22.5" customHeight="1">
      <c r="A503" s="9"/>
      <c r="B503" s="735"/>
      <c r="C503" s="743"/>
      <c r="D503" s="735"/>
      <c r="E503" s="58"/>
      <c r="F503" s="735"/>
      <c r="G503" s="735"/>
      <c r="H503" s="590" t="s">
        <v>709</v>
      </c>
      <c r="I503" s="591">
        <v>2490</v>
      </c>
      <c r="J503" s="727"/>
    </row>
    <row r="504" spans="1:10" ht="28.5" customHeight="1">
      <c r="A504" s="9"/>
      <c r="B504" s="735"/>
      <c r="C504" s="743"/>
      <c r="D504" s="735"/>
      <c r="E504" s="58"/>
      <c r="F504" s="735"/>
      <c r="G504" s="735"/>
      <c r="H504" s="590" t="s">
        <v>713</v>
      </c>
      <c r="I504" s="590">
        <v>911</v>
      </c>
      <c r="J504" s="727"/>
    </row>
    <row r="505" spans="1:10" ht="22.5" customHeight="1">
      <c r="A505" s="9"/>
      <c r="B505" s="735"/>
      <c r="C505" s="743"/>
      <c r="D505" s="735" t="s">
        <v>86</v>
      </c>
      <c r="E505" s="58"/>
      <c r="F505" s="735"/>
      <c r="G505" s="735"/>
      <c r="H505" s="590" t="s">
        <v>711</v>
      </c>
      <c r="I505" s="591">
        <v>2717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590" t="s">
        <v>712</v>
      </c>
      <c r="I506" s="590">
        <v>901</v>
      </c>
      <c r="J506" s="727"/>
    </row>
    <row r="507" spans="1:10" ht="30" customHeight="1">
      <c r="A507" s="9"/>
      <c r="B507" s="735"/>
      <c r="C507" s="743"/>
      <c r="D507" s="735"/>
      <c r="E507" s="58"/>
      <c r="F507" s="735"/>
      <c r="G507" s="735"/>
      <c r="H507" s="590" t="s">
        <v>710</v>
      </c>
      <c r="I507" s="591">
        <v>2324</v>
      </c>
      <c r="J507" s="727"/>
    </row>
    <row r="508" spans="1:10" ht="22.5" customHeight="1">
      <c r="A508" s="9"/>
      <c r="B508" s="735"/>
      <c r="C508" s="743"/>
      <c r="D508" s="735" t="s">
        <v>87</v>
      </c>
      <c r="E508" s="58"/>
      <c r="F508" s="735"/>
      <c r="G508" s="735"/>
      <c r="H508" s="626" t="s">
        <v>714</v>
      </c>
      <c r="I508" s="626">
        <v>898</v>
      </c>
      <c r="J508" s="727"/>
    </row>
    <row r="509" spans="1:10" ht="42" customHeight="1" thickBot="1">
      <c r="A509" s="9"/>
      <c r="B509" s="735"/>
      <c r="C509" s="743"/>
      <c r="D509" s="735"/>
      <c r="E509" s="58"/>
      <c r="F509" s="735"/>
      <c r="G509" s="735"/>
      <c r="H509" s="490" t="s">
        <v>186</v>
      </c>
      <c r="I509" s="596">
        <f>SUM(I492:I508)</f>
        <v>18900.26125</v>
      </c>
      <c r="J509" s="728"/>
    </row>
    <row r="510" spans="1:10" ht="42" customHeight="1" thickTop="1">
      <c r="A510" s="9"/>
      <c r="B510" s="735"/>
      <c r="C510" s="743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4" t="s">
        <v>563</v>
      </c>
      <c r="C511" s="734" t="s">
        <v>22</v>
      </c>
      <c r="D511" s="734" t="s">
        <v>96</v>
      </c>
      <c r="E511" s="56" t="s">
        <v>16</v>
      </c>
      <c r="F511" s="735" t="s">
        <v>191</v>
      </c>
      <c r="G511" s="735" t="s">
        <v>191</v>
      </c>
      <c r="H511" s="517" t="s">
        <v>591</v>
      </c>
      <c r="I511" s="23"/>
      <c r="J511" s="744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518" t="s">
        <v>592</v>
      </c>
      <c r="I512" s="24"/>
      <c r="J512" s="73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518" t="s">
        <v>598</v>
      </c>
      <c r="I513" s="24"/>
      <c r="J513" s="730"/>
    </row>
    <row r="514" spans="1:10" ht="21.75" customHeight="1">
      <c r="A514" s="9"/>
      <c r="B514" s="55"/>
      <c r="C514" s="735"/>
      <c r="D514" s="789" t="s">
        <v>97</v>
      </c>
      <c r="E514" s="55"/>
      <c r="F514" s="735"/>
      <c r="G514" s="735"/>
      <c r="H514" s="518" t="s">
        <v>593</v>
      </c>
      <c r="I514" s="24"/>
      <c r="J514" s="730"/>
    </row>
    <row r="515" spans="1:10" ht="21.75" customHeight="1">
      <c r="A515" s="9"/>
      <c r="B515" s="55"/>
      <c r="C515" s="735"/>
      <c r="D515" s="789"/>
      <c r="E515" s="55"/>
      <c r="F515" s="735"/>
      <c r="G515" s="735"/>
      <c r="H515" s="518" t="s">
        <v>594</v>
      </c>
      <c r="I515" s="24"/>
      <c r="J515" s="730"/>
    </row>
    <row r="516" spans="1:10" ht="21.75" customHeight="1">
      <c r="A516" s="9"/>
      <c r="B516" s="55"/>
      <c r="C516" s="735"/>
      <c r="D516" s="743" t="s">
        <v>98</v>
      </c>
      <c r="E516" s="55"/>
      <c r="F516" s="735"/>
      <c r="G516" s="735"/>
      <c r="H516" s="518" t="s">
        <v>595</v>
      </c>
      <c r="I516" s="24"/>
      <c r="J516" s="730"/>
    </row>
    <row r="517" spans="1:10" ht="21.75" customHeight="1">
      <c r="A517" s="9"/>
      <c r="B517" s="55"/>
      <c r="C517" s="55"/>
      <c r="D517" s="743"/>
      <c r="E517" s="55"/>
      <c r="F517" s="735"/>
      <c r="G517" s="735"/>
      <c r="H517" s="518" t="s">
        <v>596</v>
      </c>
      <c r="I517" s="24"/>
      <c r="J517" s="730"/>
    </row>
    <row r="518" spans="1:10" ht="21.75" customHeight="1">
      <c r="A518" s="9"/>
      <c r="B518" s="55"/>
      <c r="C518" s="55"/>
      <c r="D518" s="55"/>
      <c r="E518" s="55"/>
      <c r="F518" s="735"/>
      <c r="G518" s="735"/>
      <c r="H518" s="606" t="s">
        <v>597</v>
      </c>
      <c r="I518" s="96"/>
      <c r="J518" s="730"/>
    </row>
    <row r="519" spans="1:10" ht="21.75" customHeight="1" thickBot="1">
      <c r="A519" s="9"/>
      <c r="B519" s="55"/>
      <c r="C519" s="55"/>
      <c r="D519" s="55"/>
      <c r="E519" s="55"/>
      <c r="F519" s="736"/>
      <c r="G519" s="736"/>
      <c r="H519" s="485" t="s">
        <v>186</v>
      </c>
      <c r="I519" s="490"/>
      <c r="J519" s="745"/>
    </row>
    <row r="520" spans="1:10" ht="21" customHeight="1" thickTop="1">
      <c r="A520" s="9"/>
      <c r="B520" s="55"/>
      <c r="C520" s="55"/>
      <c r="D520" s="55"/>
      <c r="E520" s="55"/>
      <c r="F520" s="738" t="s">
        <v>191</v>
      </c>
      <c r="G520" s="738" t="s">
        <v>191</v>
      </c>
      <c r="H520" s="517" t="s">
        <v>591</v>
      </c>
      <c r="I520" s="23"/>
      <c r="J520" s="72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592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598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8" t="s">
        <v>593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518" t="s">
        <v>594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518" t="s">
        <v>595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518" t="s">
        <v>596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606" t="s">
        <v>597</v>
      </c>
      <c r="I527" s="96"/>
      <c r="J527" s="730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485" t="s">
        <v>186</v>
      </c>
      <c r="I528" s="490"/>
      <c r="J528" s="745"/>
    </row>
    <row r="529" spans="1:10" ht="21.75" customHeight="1" thickTop="1">
      <c r="A529" s="9"/>
      <c r="B529" s="734" t="s">
        <v>564</v>
      </c>
      <c r="C529" s="762" t="s">
        <v>92</v>
      </c>
      <c r="D529" s="762" t="s">
        <v>105</v>
      </c>
      <c r="E529" s="734" t="s">
        <v>508</v>
      </c>
      <c r="F529" s="735" t="s">
        <v>191</v>
      </c>
      <c r="G529" s="735" t="s">
        <v>191</v>
      </c>
      <c r="H529" s="524" t="s">
        <v>714</v>
      </c>
      <c r="I529" s="283">
        <v>2.7064227277648039</v>
      </c>
      <c r="J529" s="747" t="s">
        <v>447</v>
      </c>
    </row>
    <row r="530" spans="1:10" ht="21.75" customHeight="1">
      <c r="A530" s="9"/>
      <c r="B530" s="735"/>
      <c r="C530" s="743"/>
      <c r="D530" s="743"/>
      <c r="E530" s="735"/>
      <c r="F530" s="735"/>
      <c r="G530" s="735"/>
      <c r="H530" s="525" t="s">
        <v>707</v>
      </c>
      <c r="I530" s="280">
        <v>0.42197368909653749</v>
      </c>
      <c r="J530" s="727"/>
    </row>
    <row r="531" spans="1:10" ht="21.75" customHeight="1">
      <c r="A531" s="9"/>
      <c r="B531" s="55"/>
      <c r="C531" s="743"/>
      <c r="D531" s="735" t="s">
        <v>93</v>
      </c>
      <c r="E531" s="55"/>
      <c r="F531" s="735"/>
      <c r="G531" s="735"/>
      <c r="H531" s="525" t="s">
        <v>708</v>
      </c>
      <c r="I531" s="280">
        <v>0.82921871933618274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628" t="s">
        <v>709</v>
      </c>
      <c r="I532" s="280">
        <v>1.1133777282393416</v>
      </c>
      <c r="J532" s="727"/>
    </row>
    <row r="533" spans="1:10" ht="21.75" customHeight="1">
      <c r="A533" s="9"/>
      <c r="B533" s="55"/>
      <c r="C533" s="743"/>
      <c r="D533" s="735"/>
      <c r="E533" s="55"/>
      <c r="F533" s="735"/>
      <c r="G533" s="735"/>
      <c r="H533" s="525" t="s">
        <v>711</v>
      </c>
      <c r="I533" s="280">
        <v>1.970873123071829</v>
      </c>
      <c r="J533" s="727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525" t="s">
        <v>710</v>
      </c>
      <c r="I534" s="280">
        <v>1.1022007800432376</v>
      </c>
      <c r="J534" s="727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525" t="s">
        <v>712</v>
      </c>
      <c r="I535" s="280">
        <v>0.94111003929134418</v>
      </c>
      <c r="J535" s="727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613" t="s">
        <v>713</v>
      </c>
      <c r="I536" s="284">
        <v>1.4067665470915101</v>
      </c>
      <c r="J536" s="727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485" t="s">
        <v>186</v>
      </c>
      <c r="I537" s="627">
        <f>SUM(I529:I536)/8</f>
        <v>1.3114929192418483</v>
      </c>
      <c r="J537" s="72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4" t="s">
        <v>565</v>
      </c>
      <c r="C544" s="762" t="s">
        <v>355</v>
      </c>
      <c r="D544" s="734" t="s">
        <v>89</v>
      </c>
      <c r="E544" s="57" t="s">
        <v>509</v>
      </c>
      <c r="F544" s="734" t="s">
        <v>191</v>
      </c>
      <c r="G544" s="734" t="s">
        <v>191</v>
      </c>
      <c r="H544" s="388" t="s">
        <v>714</v>
      </c>
      <c r="I544" s="283">
        <v>15.07864091183248</v>
      </c>
      <c r="J544" s="746" t="s">
        <v>198</v>
      </c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390" t="s">
        <v>707</v>
      </c>
      <c r="I545" s="280">
        <v>7.3423421902797523</v>
      </c>
      <c r="J545" s="727"/>
    </row>
    <row r="546" spans="1:10" ht="20.25" customHeight="1">
      <c r="A546" s="11"/>
      <c r="B546" s="735"/>
      <c r="C546" s="743"/>
      <c r="D546" s="735"/>
      <c r="E546" s="58"/>
      <c r="F546" s="735"/>
      <c r="G546" s="735"/>
      <c r="H546" s="390" t="s">
        <v>708</v>
      </c>
      <c r="I546" s="280">
        <v>8.6607288464001311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571" t="s">
        <v>709</v>
      </c>
      <c r="I547" s="280">
        <v>12.741989556516909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390" t="s">
        <v>711</v>
      </c>
      <c r="I548" s="280">
        <v>9.7229740738210229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390" t="s">
        <v>710</v>
      </c>
      <c r="I549" s="280">
        <v>12.281665834767505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390" t="s">
        <v>712</v>
      </c>
      <c r="I550" s="280">
        <v>9.8816554125591143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392" t="s">
        <v>713</v>
      </c>
      <c r="I551" s="284">
        <v>14.771048744460856</v>
      </c>
      <c r="J551" s="727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485" t="s">
        <v>186</v>
      </c>
      <c r="I552" s="570">
        <f>SUM(I544:I551)/8</f>
        <v>11.310130696329722</v>
      </c>
      <c r="J552" s="728"/>
    </row>
    <row r="553" spans="1:10" ht="19.5" customHeight="1" thickTop="1">
      <c r="A553" s="12"/>
      <c r="B553" s="734" t="s">
        <v>367</v>
      </c>
      <c r="C553" s="799" t="s">
        <v>364</v>
      </c>
      <c r="D553" s="734" t="s">
        <v>124</v>
      </c>
      <c r="E553" s="57" t="s">
        <v>527</v>
      </c>
      <c r="F553" s="735" t="s">
        <v>191</v>
      </c>
      <c r="G553" s="735" t="s">
        <v>191</v>
      </c>
      <c r="H553" s="524" t="s">
        <v>714</v>
      </c>
      <c r="I553" s="283">
        <v>3.866318182521149</v>
      </c>
      <c r="J553" s="747" t="s">
        <v>195</v>
      </c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525" t="s">
        <v>707</v>
      </c>
      <c r="I554" s="280">
        <v>3.7977632018688374</v>
      </c>
      <c r="J554" s="727"/>
    </row>
    <row r="555" spans="1:10" ht="19.5" customHeight="1">
      <c r="A555" s="12"/>
      <c r="B555" s="735"/>
      <c r="C555" s="800"/>
      <c r="D555" s="735" t="s">
        <v>90</v>
      </c>
      <c r="E555" s="58"/>
      <c r="F555" s="735"/>
      <c r="G555" s="735"/>
      <c r="H555" s="525" t="s">
        <v>708</v>
      </c>
      <c r="I555" s="280">
        <v>3.5011457038638829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572" t="s">
        <v>709</v>
      </c>
      <c r="I556" s="280">
        <v>3.7112590941311385</v>
      </c>
      <c r="J556" s="727"/>
    </row>
    <row r="557" spans="1:10" ht="19.5" customHeight="1">
      <c r="A557" s="12"/>
      <c r="B557" s="735"/>
      <c r="C557" s="800"/>
      <c r="D557" s="735" t="s">
        <v>91</v>
      </c>
      <c r="E557" s="58"/>
      <c r="F557" s="735"/>
      <c r="G557" s="735"/>
      <c r="H557" s="525" t="s">
        <v>711</v>
      </c>
      <c r="I557" s="280">
        <v>4.7300954953723897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525" t="s">
        <v>710</v>
      </c>
      <c r="I558" s="280">
        <v>4.0938886115891693</v>
      </c>
      <c r="J558" s="727"/>
    </row>
    <row r="559" spans="1:10" ht="19.5" customHeight="1">
      <c r="A559" s="12"/>
      <c r="B559" s="735"/>
      <c r="C559" s="737" t="s">
        <v>526</v>
      </c>
      <c r="D559" s="735"/>
      <c r="E559" s="58"/>
      <c r="F559" s="735"/>
      <c r="G559" s="735"/>
      <c r="H559" s="525" t="s">
        <v>712</v>
      </c>
      <c r="I559" s="280">
        <v>3.293885137519704</v>
      </c>
      <c r="J559" s="727"/>
    </row>
    <row r="560" spans="1:10" ht="19.5" customHeight="1">
      <c r="A560" s="12"/>
      <c r="B560" s="735"/>
      <c r="C560" s="737"/>
      <c r="D560" s="4"/>
      <c r="E560" s="58"/>
      <c r="F560" s="735"/>
      <c r="G560" s="735"/>
      <c r="H560" s="613" t="s">
        <v>713</v>
      </c>
      <c r="I560" s="284">
        <v>4.9236829148202856</v>
      </c>
      <c r="J560" s="727"/>
    </row>
    <row r="561" spans="1:10" ht="27" customHeight="1" thickBot="1">
      <c r="A561" s="12"/>
      <c r="B561" s="739"/>
      <c r="C561" s="798"/>
      <c r="D561" s="5"/>
      <c r="E561" s="60"/>
      <c r="F561" s="739"/>
      <c r="G561" s="739"/>
      <c r="H561" s="492" t="s">
        <v>186</v>
      </c>
      <c r="I561" s="629">
        <f>SUM(I544:I560)/8</f>
        <v>16.713651826081758</v>
      </c>
      <c r="J561" s="728"/>
    </row>
    <row r="562" spans="1:10" ht="22.5" customHeight="1" thickTop="1">
      <c r="A562" s="12"/>
      <c r="B562" s="734" t="s">
        <v>566</v>
      </c>
      <c r="C562" s="762" t="s">
        <v>365</v>
      </c>
      <c r="D562" s="734" t="s">
        <v>95</v>
      </c>
      <c r="E562" s="734" t="s">
        <v>373</v>
      </c>
      <c r="F562" s="735" t="s">
        <v>191</v>
      </c>
      <c r="G562" s="735" t="s">
        <v>191</v>
      </c>
      <c r="H562" s="630" t="s">
        <v>707</v>
      </c>
      <c r="I562" s="630">
        <v>66.459999999999994</v>
      </c>
      <c r="J562" s="752" t="s">
        <v>351</v>
      </c>
    </row>
    <row r="563" spans="1:10" ht="22.5" customHeight="1">
      <c r="A563" s="12"/>
      <c r="B563" s="735"/>
      <c r="C563" s="743"/>
      <c r="D563" s="735"/>
      <c r="E563" s="735"/>
      <c r="F563" s="735"/>
      <c r="G563" s="735"/>
      <c r="H563" s="631" t="s">
        <v>708</v>
      </c>
      <c r="I563" s="631">
        <v>64.38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633" t="s">
        <v>709</v>
      </c>
      <c r="I564" s="631">
        <v>66.36</v>
      </c>
      <c r="J564" s="753"/>
    </row>
    <row r="565" spans="1:10" ht="22.5" customHeight="1">
      <c r="A565" s="12"/>
      <c r="B565" s="735"/>
      <c r="C565" s="743"/>
      <c r="D565" s="735"/>
      <c r="E565" s="55"/>
      <c r="F565" s="735"/>
      <c r="G565" s="735"/>
      <c r="H565" s="631" t="s">
        <v>713</v>
      </c>
      <c r="I565" s="631">
        <v>63.35</v>
      </c>
      <c r="J565" s="753"/>
    </row>
    <row r="566" spans="1:10" ht="22.5" customHeight="1">
      <c r="A566" s="12"/>
      <c r="B566" s="55"/>
      <c r="C566" s="743"/>
      <c r="D566" s="735"/>
      <c r="E566" s="55"/>
      <c r="F566" s="735"/>
      <c r="G566" s="735"/>
      <c r="H566" s="631" t="s">
        <v>711</v>
      </c>
      <c r="I566" s="631">
        <v>63.48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631" t="s">
        <v>712</v>
      </c>
      <c r="I567" s="631">
        <v>61.5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631" t="s">
        <v>710</v>
      </c>
      <c r="I568" s="631">
        <v>67.599999999999994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632" t="s">
        <v>714</v>
      </c>
      <c r="I569" s="632">
        <v>67.12</v>
      </c>
      <c r="J569" s="753"/>
    </row>
    <row r="570" spans="1:10" ht="22.5" customHeight="1" thickBot="1">
      <c r="A570" s="12"/>
      <c r="B570" s="55"/>
      <c r="C570" s="743"/>
      <c r="D570" s="55"/>
      <c r="E570" s="62"/>
      <c r="F570" s="736"/>
      <c r="G570" s="736"/>
      <c r="H570" s="490" t="s">
        <v>186</v>
      </c>
      <c r="I570" s="627">
        <f>SUM(I544:I569)/8</f>
        <v>83.834108304341981</v>
      </c>
      <c r="J570" s="754"/>
    </row>
    <row r="571" spans="1:10" ht="22.5" customHeight="1" thickTop="1">
      <c r="A571" s="12"/>
      <c r="B571" s="55"/>
      <c r="C571" s="55"/>
      <c r="D571" s="55"/>
      <c r="E571" s="55"/>
      <c r="F571" s="738" t="s">
        <v>191</v>
      </c>
      <c r="G571" s="738" t="s">
        <v>191</v>
      </c>
      <c r="H571" s="517" t="s">
        <v>591</v>
      </c>
      <c r="I571" s="72"/>
      <c r="J571" s="749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592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598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8" t="s">
        <v>593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518" t="s">
        <v>594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518" t="s">
        <v>595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518" t="s">
        <v>596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606" t="s">
        <v>597</v>
      </c>
      <c r="I578" s="126"/>
      <c r="J578" s="750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485" t="s">
        <v>186</v>
      </c>
      <c r="I579" s="490"/>
      <c r="J579" s="751"/>
    </row>
    <row r="580" spans="1:10" ht="22.5" customHeight="1" thickTop="1">
      <c r="A580" s="12"/>
      <c r="B580" s="55"/>
      <c r="C580" s="55"/>
      <c r="D580" s="55"/>
      <c r="E580" s="55"/>
      <c r="F580" s="738" t="s">
        <v>191</v>
      </c>
      <c r="G580" s="738" t="s">
        <v>191</v>
      </c>
      <c r="H580" s="517" t="s">
        <v>591</v>
      </c>
      <c r="I580" s="72"/>
      <c r="J580" s="749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592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518" t="s">
        <v>598</v>
      </c>
      <c r="I582" s="73"/>
      <c r="J582" s="750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518" t="s">
        <v>593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518" t="s">
        <v>594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518" t="s">
        <v>595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518" t="s">
        <v>596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606" t="s">
        <v>597</v>
      </c>
      <c r="I587" s="126"/>
      <c r="J587" s="750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485" t="s">
        <v>186</v>
      </c>
      <c r="I588" s="490"/>
      <c r="J588" s="751"/>
    </row>
    <row r="589" spans="1:10" ht="21.75" customHeight="1" thickTop="1">
      <c r="A589" s="12"/>
      <c r="B589" s="55"/>
      <c r="C589" s="55"/>
      <c r="D589" s="55"/>
      <c r="E589" s="55"/>
      <c r="F589" s="738" t="s">
        <v>191</v>
      </c>
      <c r="G589" s="738" t="s">
        <v>191</v>
      </c>
      <c r="H589" s="517" t="s">
        <v>591</v>
      </c>
      <c r="I589" s="72"/>
      <c r="J589" s="749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592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598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8" t="s">
        <v>593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518" t="s">
        <v>594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518" t="s">
        <v>595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518" t="s">
        <v>596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606" t="s">
        <v>597</v>
      </c>
      <c r="I596" s="126"/>
      <c r="J596" s="750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485" t="s">
        <v>186</v>
      </c>
      <c r="I597" s="490"/>
      <c r="J597" s="751"/>
    </row>
    <row r="598" spans="1:10" ht="21" customHeight="1" thickTop="1">
      <c r="A598" s="734" t="s">
        <v>18</v>
      </c>
      <c r="B598" s="734" t="s">
        <v>567</v>
      </c>
      <c r="C598" s="762" t="s">
        <v>368</v>
      </c>
      <c r="D598" s="734" t="s">
        <v>488</v>
      </c>
      <c r="E598" s="734" t="s">
        <v>13</v>
      </c>
      <c r="F598" s="735" t="s">
        <v>191</v>
      </c>
      <c r="G598" s="735" t="s">
        <v>191</v>
      </c>
      <c r="H598" s="517" t="s">
        <v>591</v>
      </c>
      <c r="I598" s="23"/>
      <c r="J598" s="729" t="s">
        <v>450</v>
      </c>
    </row>
    <row r="599" spans="1:10" ht="22.5" customHeight="1">
      <c r="A599" s="735"/>
      <c r="B599" s="735"/>
      <c r="C599" s="743"/>
      <c r="D599" s="735"/>
      <c r="E599" s="735"/>
      <c r="F599" s="735"/>
      <c r="G599" s="735"/>
      <c r="H599" s="518" t="s">
        <v>592</v>
      </c>
      <c r="I599" s="24"/>
      <c r="J599" s="730"/>
    </row>
    <row r="600" spans="1:10">
      <c r="A600" s="735"/>
      <c r="B600" s="735"/>
      <c r="C600" s="743"/>
      <c r="D600" s="735"/>
      <c r="E600" s="735"/>
      <c r="F600" s="735"/>
      <c r="G600" s="735"/>
      <c r="H600" s="518" t="s">
        <v>598</v>
      </c>
      <c r="I600" s="24"/>
      <c r="J600" s="730"/>
    </row>
    <row r="601" spans="1:10" ht="21.75" customHeight="1">
      <c r="A601" s="735"/>
      <c r="B601" s="735"/>
      <c r="C601" s="743"/>
      <c r="D601" s="789" t="s">
        <v>125</v>
      </c>
      <c r="F601" s="735"/>
      <c r="G601" s="735"/>
      <c r="H601" s="518" t="s">
        <v>593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518" t="s">
        <v>594</v>
      </c>
      <c r="I602" s="24"/>
      <c r="J602" s="730"/>
    </row>
    <row r="603" spans="1:10" ht="22.5" customHeight="1">
      <c r="A603" s="735"/>
      <c r="B603" s="735"/>
      <c r="C603" s="743"/>
      <c r="D603" s="789"/>
      <c r="F603" s="735"/>
      <c r="G603" s="735"/>
      <c r="H603" s="518" t="s">
        <v>595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518" t="s">
        <v>596</v>
      </c>
      <c r="I604" s="24"/>
      <c r="J604" s="730"/>
    </row>
    <row r="605" spans="1:10" ht="22.5" customHeight="1">
      <c r="A605" s="735"/>
      <c r="B605" s="735"/>
      <c r="C605" s="743"/>
      <c r="D605" s="789"/>
      <c r="E605" s="55"/>
      <c r="F605" s="735"/>
      <c r="G605" s="735"/>
      <c r="H605" s="606" t="s">
        <v>597</v>
      </c>
      <c r="I605" s="96"/>
      <c r="J605" s="730"/>
    </row>
    <row r="606" spans="1:10" ht="22.5" customHeight="1" thickBot="1">
      <c r="A606" s="735"/>
      <c r="B606" s="735"/>
      <c r="C606" s="743"/>
      <c r="D606" s="735" t="s">
        <v>135</v>
      </c>
      <c r="E606" s="55"/>
      <c r="F606" s="736"/>
      <c r="G606" s="736"/>
      <c r="H606" s="485" t="s">
        <v>186</v>
      </c>
      <c r="I606" s="490"/>
      <c r="J606" s="745"/>
    </row>
    <row r="607" spans="1:10" ht="25.5" customHeight="1" thickTop="1">
      <c r="A607" s="735"/>
      <c r="B607" s="735"/>
      <c r="C607" s="743"/>
      <c r="D607" s="735"/>
      <c r="E607" s="55"/>
      <c r="F607" s="738" t="s">
        <v>191</v>
      </c>
      <c r="G607" s="738" t="s">
        <v>191</v>
      </c>
      <c r="H607" s="517" t="s">
        <v>591</v>
      </c>
      <c r="I607" s="23"/>
      <c r="J607" s="729" t="s">
        <v>451</v>
      </c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518" t="s">
        <v>592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518" t="s">
        <v>598</v>
      </c>
      <c r="I609" s="24"/>
      <c r="J609" s="730"/>
    </row>
    <row r="610" spans="1:10" ht="25.5" customHeight="1">
      <c r="A610" s="735"/>
      <c r="B610" s="735"/>
      <c r="C610" s="743"/>
      <c r="D610" s="735" t="s">
        <v>100</v>
      </c>
      <c r="E610" s="55"/>
      <c r="F610" s="735"/>
      <c r="G610" s="735"/>
      <c r="H610" s="518" t="s">
        <v>593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518" t="s">
        <v>594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518" t="s">
        <v>595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518" t="s">
        <v>596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606" t="s">
        <v>597</v>
      </c>
      <c r="I614" s="96"/>
      <c r="J614" s="730"/>
    </row>
    <row r="615" spans="1:10" ht="25.5" customHeight="1" thickBot="1">
      <c r="A615" s="735"/>
      <c r="B615" s="735"/>
      <c r="C615" s="743"/>
      <c r="D615" s="735"/>
      <c r="E615" s="62"/>
      <c r="F615" s="736"/>
      <c r="G615" s="736"/>
      <c r="H615" s="485" t="s">
        <v>186</v>
      </c>
      <c r="I615" s="490"/>
      <c r="J615" s="745"/>
    </row>
    <row r="616" spans="1:10" ht="21.75" customHeight="1" thickTop="1">
      <c r="A616" s="735"/>
      <c r="B616" s="735"/>
      <c r="C616" s="743"/>
      <c r="D616" s="735"/>
      <c r="E616" s="735" t="s">
        <v>528</v>
      </c>
      <c r="F616" s="735" t="s">
        <v>191</v>
      </c>
      <c r="G616" s="735" t="s">
        <v>191</v>
      </c>
      <c r="H616" s="517" t="s">
        <v>591</v>
      </c>
      <c r="I616" s="23"/>
      <c r="J616" s="729" t="s">
        <v>486</v>
      </c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518" t="s">
        <v>592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518" t="s">
        <v>598</v>
      </c>
      <c r="I618" s="24"/>
      <c r="J618" s="730"/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518" t="s">
        <v>593</v>
      </c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518" t="s">
        <v>594</v>
      </c>
      <c r="I620" s="24"/>
      <c r="J620" s="730"/>
    </row>
    <row r="621" spans="1:10" ht="21.75" customHeight="1">
      <c r="A621" s="735"/>
      <c r="B621" s="735"/>
      <c r="C621" s="743"/>
      <c r="D621" s="735" t="s">
        <v>132</v>
      </c>
      <c r="E621" s="55"/>
      <c r="F621" s="735"/>
      <c r="G621" s="735"/>
      <c r="H621" s="518" t="s">
        <v>595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518" t="s">
        <v>596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606" t="s">
        <v>597</v>
      </c>
      <c r="I623" s="96"/>
      <c r="J623" s="730"/>
    </row>
    <row r="624" spans="1:10" ht="21.75" customHeight="1" thickBot="1">
      <c r="A624" s="735"/>
      <c r="B624" s="735"/>
      <c r="C624" s="743"/>
      <c r="D624" s="735"/>
      <c r="E624" s="62"/>
      <c r="F624" s="736"/>
      <c r="G624" s="736"/>
      <c r="H624" s="485" t="s">
        <v>186</v>
      </c>
      <c r="I624" s="490"/>
      <c r="J624" s="745"/>
    </row>
    <row r="625" spans="1:10" ht="22.5" customHeight="1" thickTop="1">
      <c r="A625" s="735"/>
      <c r="B625" s="735"/>
      <c r="C625" s="743"/>
      <c r="D625" s="735"/>
      <c r="E625" s="735" t="s">
        <v>374</v>
      </c>
      <c r="F625" s="738" t="s">
        <v>191</v>
      </c>
      <c r="G625" s="738" t="s">
        <v>191</v>
      </c>
      <c r="H625" s="517" t="s">
        <v>591</v>
      </c>
      <c r="I625" s="23"/>
      <c r="J625" s="729" t="s">
        <v>487</v>
      </c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518" t="s">
        <v>592</v>
      </c>
      <c r="I626" s="24"/>
      <c r="J626" s="730"/>
    </row>
    <row r="627" spans="1:10" ht="22.5" customHeight="1">
      <c r="A627" s="735"/>
      <c r="B627" s="735"/>
      <c r="C627" s="743"/>
      <c r="D627" s="735"/>
      <c r="E627" s="735"/>
      <c r="F627" s="735"/>
      <c r="G627" s="735"/>
      <c r="H627" s="518" t="s">
        <v>598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518" t="s">
        <v>593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518" t="s">
        <v>594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518" t="s">
        <v>595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518" t="s">
        <v>596</v>
      </c>
      <c r="I631" s="24"/>
      <c r="J631" s="730"/>
    </row>
    <row r="632" spans="1:10" ht="22.5" customHeight="1">
      <c r="A632" s="735"/>
      <c r="B632" s="735"/>
      <c r="C632" s="743"/>
      <c r="D632" s="4"/>
      <c r="E632" s="55"/>
      <c r="F632" s="735"/>
      <c r="G632" s="735"/>
      <c r="H632" s="606" t="s">
        <v>597</v>
      </c>
      <c r="I632" s="96"/>
      <c r="J632" s="730"/>
    </row>
    <row r="633" spans="1:10" ht="22.5" customHeight="1" thickBot="1">
      <c r="A633" s="735"/>
      <c r="B633" s="739"/>
      <c r="C633" s="743"/>
      <c r="D633" s="4"/>
      <c r="E633" s="64"/>
      <c r="F633" s="739"/>
      <c r="G633" s="739"/>
      <c r="H633" s="485" t="s">
        <v>186</v>
      </c>
      <c r="I633" s="490"/>
      <c r="J633" s="745"/>
    </row>
    <row r="634" spans="1:10" ht="21.75" customHeight="1" thickTop="1">
      <c r="A634" s="735" t="s">
        <v>9</v>
      </c>
      <c r="B634" s="735" t="s">
        <v>568</v>
      </c>
      <c r="C634" s="734" t="s">
        <v>359</v>
      </c>
      <c r="D634" s="803" t="s">
        <v>354</v>
      </c>
      <c r="F634" s="735" t="s">
        <v>191</v>
      </c>
      <c r="G634" s="735" t="s">
        <v>191</v>
      </c>
      <c r="H634" s="634" t="s">
        <v>714</v>
      </c>
      <c r="I634" s="443">
        <v>100</v>
      </c>
      <c r="J634" s="748" t="s">
        <v>199</v>
      </c>
    </row>
    <row r="635" spans="1:10" ht="21.75" customHeight="1">
      <c r="A635" s="735"/>
      <c r="B635" s="735"/>
      <c r="C635" s="735"/>
      <c r="D635" s="737"/>
      <c r="F635" s="735"/>
      <c r="G635" s="735"/>
      <c r="H635" s="600" t="s">
        <v>707</v>
      </c>
      <c r="I635" s="444">
        <v>66.666666666666657</v>
      </c>
      <c r="J635" s="732"/>
    </row>
    <row r="636" spans="1:10" ht="21.75" customHeight="1">
      <c r="A636" s="735"/>
      <c r="B636" s="735"/>
      <c r="C636" s="735"/>
      <c r="D636" s="737"/>
      <c r="F636" s="735"/>
      <c r="G636" s="735"/>
      <c r="H636" s="600" t="s">
        <v>708</v>
      </c>
      <c r="I636" s="444">
        <v>70</v>
      </c>
      <c r="J636" s="732"/>
    </row>
    <row r="637" spans="1:10" ht="21.75" customHeight="1">
      <c r="A637" s="735"/>
      <c r="B637" s="735"/>
      <c r="C637" s="735"/>
      <c r="D637" s="737" t="s">
        <v>353</v>
      </c>
      <c r="F637" s="735"/>
      <c r="G637" s="735"/>
      <c r="H637" s="600" t="s">
        <v>709</v>
      </c>
      <c r="I637" s="444">
        <v>75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600" t="s">
        <v>711</v>
      </c>
      <c r="I638" s="444">
        <v>83.333333333333343</v>
      </c>
      <c r="J638" s="732"/>
    </row>
    <row r="639" spans="1:10" ht="25.5" customHeight="1">
      <c r="A639" s="735"/>
      <c r="B639" s="735"/>
      <c r="C639" s="735" t="s">
        <v>375</v>
      </c>
      <c r="D639" s="737"/>
      <c r="F639" s="735"/>
      <c r="G639" s="735"/>
      <c r="H639" s="600" t="s">
        <v>710</v>
      </c>
      <c r="I639" s="444">
        <v>83.333333333333343</v>
      </c>
      <c r="J639" s="732"/>
    </row>
    <row r="640" spans="1:10" ht="21.75" customHeight="1">
      <c r="A640" s="735"/>
      <c r="B640" s="735"/>
      <c r="C640" s="735"/>
      <c r="D640" s="737" t="s">
        <v>358</v>
      </c>
      <c r="E640" s="22"/>
      <c r="F640" s="735"/>
      <c r="G640" s="735"/>
      <c r="H640" s="600" t="s">
        <v>712</v>
      </c>
      <c r="I640" s="444">
        <v>33.333333333333329</v>
      </c>
      <c r="J640" s="732"/>
    </row>
    <row r="641" spans="1:10" ht="21.75" customHeight="1">
      <c r="A641" s="735"/>
      <c r="B641" s="735"/>
      <c r="C641" s="735"/>
      <c r="D641" s="737"/>
      <c r="E641" s="22"/>
      <c r="F641" s="735"/>
      <c r="G641" s="735"/>
      <c r="H641" s="635" t="s">
        <v>713</v>
      </c>
      <c r="I641" s="452">
        <v>28.571428571428569</v>
      </c>
      <c r="J641" s="732"/>
    </row>
    <row r="642" spans="1:10" ht="34.5" customHeight="1" thickBot="1">
      <c r="A642" s="735"/>
      <c r="B642" s="4"/>
      <c r="C642" s="735"/>
      <c r="D642" s="737"/>
      <c r="E642" s="4"/>
      <c r="F642" s="736"/>
      <c r="G642" s="736"/>
      <c r="H642" s="485" t="s">
        <v>186</v>
      </c>
      <c r="I642" s="570">
        <f>SUM(I634:I641)/8</f>
        <v>67.529761904761912</v>
      </c>
      <c r="J642" s="7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0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75" t="s">
        <v>707</v>
      </c>
      <c r="I645" s="446">
        <v>83.333333333333343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75" t="s">
        <v>708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75" t="s">
        <v>709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75" t="s">
        <v>711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75" t="s">
        <v>710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5"/>
    </row>
    <row r="653" spans="1:10" ht="21.75" customHeight="1" thickTop="1">
      <c r="A653" s="55"/>
      <c r="B653" s="4"/>
      <c r="C653" s="58"/>
      <c r="D653" s="55"/>
      <c r="E653" s="740" t="s">
        <v>376</v>
      </c>
      <c r="F653" s="738" t="s">
        <v>191</v>
      </c>
      <c r="G653" s="738" t="s">
        <v>191</v>
      </c>
      <c r="H653" s="474" t="s">
        <v>714</v>
      </c>
      <c r="I653" s="445">
        <v>100</v>
      </c>
      <c r="J653" s="729" t="s">
        <v>497</v>
      </c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75" t="s">
        <v>707</v>
      </c>
      <c r="I654" s="446">
        <v>50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75" t="s">
        <v>708</v>
      </c>
      <c r="I655" s="446">
        <v>57.142857142857139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75" t="s">
        <v>709</v>
      </c>
      <c r="I656" s="446">
        <v>71.428571428571431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475" t="s">
        <v>711</v>
      </c>
      <c r="I657" s="446">
        <v>77.777777777777786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75" t="s">
        <v>710</v>
      </c>
      <c r="I658" s="446">
        <v>80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75" t="s">
        <v>712</v>
      </c>
      <c r="I659" s="446">
        <v>0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476" t="s">
        <v>713</v>
      </c>
      <c r="I660" s="454">
        <v>16.666666666666664</v>
      </c>
      <c r="J660" s="730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485" t="s">
        <v>186</v>
      </c>
      <c r="I661" s="570">
        <f>SUM(I653:I660)/8</f>
        <v>56.626984126984127</v>
      </c>
      <c r="J661" s="745"/>
    </row>
    <row r="662" spans="1:10" ht="21.75" customHeight="1" thickTop="1">
      <c r="A662" s="2"/>
      <c r="B662" s="734" t="s">
        <v>569</v>
      </c>
      <c r="C662" s="57" t="s">
        <v>23</v>
      </c>
      <c r="D662" s="734" t="s">
        <v>101</v>
      </c>
      <c r="E662" s="734"/>
      <c r="F662" s="734" t="s">
        <v>191</v>
      </c>
      <c r="G662" s="734" t="s">
        <v>191</v>
      </c>
      <c r="H662" s="524" t="s">
        <v>591</v>
      </c>
      <c r="I662" s="40"/>
      <c r="J662" s="746" t="s">
        <v>452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525" t="s">
        <v>592</v>
      </c>
      <c r="I663" s="38"/>
      <c r="J663" s="727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525" t="s">
        <v>598</v>
      </c>
      <c r="I664" s="38"/>
      <c r="J664" s="727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525" t="s">
        <v>593</v>
      </c>
      <c r="I665" s="38"/>
      <c r="J665" s="727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525" t="s">
        <v>594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525" t="s">
        <v>595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525" t="s">
        <v>596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613" t="s">
        <v>597</v>
      </c>
      <c r="I669" s="118"/>
      <c r="J669" s="727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485" t="s">
        <v>186</v>
      </c>
      <c r="I670" s="102"/>
      <c r="J670" s="728"/>
    </row>
    <row r="671" spans="1:10" ht="22.5" customHeight="1" thickTop="1">
      <c r="A671" s="4"/>
      <c r="B671" s="55"/>
      <c r="C671" s="58"/>
      <c r="D671" s="735" t="s">
        <v>107</v>
      </c>
      <c r="E671" s="742" t="s">
        <v>15</v>
      </c>
      <c r="F671" s="738" t="s">
        <v>191</v>
      </c>
      <c r="G671" s="738" t="s">
        <v>191</v>
      </c>
      <c r="H671" s="517" t="s">
        <v>591</v>
      </c>
      <c r="I671" s="23"/>
      <c r="J671" s="729" t="s">
        <v>498</v>
      </c>
    </row>
    <row r="672" spans="1:10" ht="22.5" customHeight="1">
      <c r="A672" s="4"/>
      <c r="B672" s="55"/>
      <c r="C672" s="58"/>
      <c r="D672" s="735"/>
      <c r="E672" s="743"/>
      <c r="F672" s="735"/>
      <c r="G672" s="735"/>
      <c r="H672" s="518" t="s">
        <v>592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518" t="s">
        <v>598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518" t="s">
        <v>593</v>
      </c>
      <c r="I674" s="24"/>
      <c r="J674" s="73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518" t="s">
        <v>594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518" t="s">
        <v>595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518" t="s">
        <v>596</v>
      </c>
      <c r="I677" s="24"/>
      <c r="J677" s="73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606" t="s">
        <v>597</v>
      </c>
      <c r="I678" s="96"/>
      <c r="J678" s="73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485" t="s">
        <v>186</v>
      </c>
      <c r="I679" s="490"/>
      <c r="J679" s="745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2" t="s">
        <v>181</v>
      </c>
      <c r="B686" s="734" t="s">
        <v>377</v>
      </c>
      <c r="C686" s="734" t="s">
        <v>529</v>
      </c>
      <c r="D686" s="56"/>
      <c r="E686" s="734"/>
      <c r="F686" s="734" t="s">
        <v>191</v>
      </c>
      <c r="G686" s="734" t="s">
        <v>191</v>
      </c>
      <c r="H686" s="517" t="s">
        <v>591</v>
      </c>
      <c r="I686" s="23"/>
      <c r="J686" s="744" t="s">
        <v>453</v>
      </c>
    </row>
    <row r="687" spans="1:10" s="13" customFormat="1" ht="27" customHeight="1">
      <c r="A687" s="743"/>
      <c r="B687" s="735"/>
      <c r="C687" s="735"/>
      <c r="D687" s="55"/>
      <c r="E687" s="735"/>
      <c r="F687" s="735"/>
      <c r="G687" s="735"/>
      <c r="H687" s="518" t="s">
        <v>592</v>
      </c>
      <c r="I687" s="24"/>
      <c r="J687" s="730"/>
    </row>
    <row r="688" spans="1:10" s="13" customFormat="1" ht="27" customHeight="1">
      <c r="A688" s="743"/>
      <c r="B688" s="735"/>
      <c r="C688" s="735"/>
      <c r="D688" s="55"/>
      <c r="E688" s="55"/>
      <c r="F688" s="735"/>
      <c r="G688" s="735"/>
      <c r="H688" s="518" t="s">
        <v>598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518" t="s">
        <v>593</v>
      </c>
      <c r="I689" s="24"/>
      <c r="J689" s="730"/>
    </row>
    <row r="690" spans="1:10" s="13" customFormat="1" ht="22.5" customHeight="1">
      <c r="A690" s="743"/>
      <c r="B690" s="735"/>
      <c r="C690" s="735"/>
      <c r="D690" s="55"/>
      <c r="E690" s="55"/>
      <c r="F690" s="735"/>
      <c r="G690" s="735"/>
      <c r="H690" s="518" t="s">
        <v>594</v>
      </c>
      <c r="I690" s="24"/>
      <c r="J690" s="730"/>
    </row>
    <row r="691" spans="1:10" s="13" customFormat="1" ht="22.5" customHeight="1">
      <c r="A691" s="743"/>
      <c r="B691" s="55"/>
      <c r="C691" s="735"/>
      <c r="D691" s="55"/>
      <c r="E691" s="55"/>
      <c r="F691" s="735"/>
      <c r="G691" s="735"/>
      <c r="H691" s="518" t="s">
        <v>595</v>
      </c>
      <c r="I691" s="24"/>
      <c r="J691" s="730"/>
    </row>
    <row r="692" spans="1:10" s="13" customFormat="1" ht="22.5" customHeight="1">
      <c r="A692" s="743"/>
      <c r="B692" s="55" t="s">
        <v>13</v>
      </c>
      <c r="C692" s="735"/>
      <c r="D692" s="55"/>
      <c r="E692" s="55"/>
      <c r="F692" s="735"/>
      <c r="G692" s="735"/>
      <c r="H692" s="518" t="s">
        <v>596</v>
      </c>
      <c r="I692" s="24"/>
      <c r="J692" s="730"/>
    </row>
    <row r="693" spans="1:10" ht="22.5" customHeight="1">
      <c r="A693" s="743"/>
      <c r="B693" s="55"/>
      <c r="C693" s="735"/>
      <c r="D693" s="55"/>
      <c r="E693" s="55"/>
      <c r="F693" s="735"/>
      <c r="G693" s="735"/>
      <c r="H693" s="606" t="s">
        <v>597</v>
      </c>
      <c r="I693" s="96"/>
      <c r="J693" s="730"/>
    </row>
    <row r="694" spans="1:10" ht="22.5" customHeight="1" thickBot="1">
      <c r="A694" s="743"/>
      <c r="B694" s="55"/>
      <c r="C694" s="735"/>
      <c r="D694" s="55"/>
      <c r="E694" s="62"/>
      <c r="F694" s="736"/>
      <c r="G694" s="736"/>
      <c r="H694" s="485" t="s">
        <v>186</v>
      </c>
      <c r="I694" s="102"/>
      <c r="J694" s="745"/>
    </row>
    <row r="695" spans="1:10" ht="22.5" customHeight="1" thickTop="1">
      <c r="A695" s="743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517" t="s">
        <v>591</v>
      </c>
      <c r="I695" s="23"/>
      <c r="J695" s="744" t="s">
        <v>499</v>
      </c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518" t="s">
        <v>592</v>
      </c>
      <c r="I696" s="24"/>
      <c r="J696" s="730"/>
    </row>
    <row r="697" spans="1:10" ht="22.5" customHeight="1">
      <c r="A697" s="743"/>
      <c r="B697" s="55"/>
      <c r="C697" s="735"/>
      <c r="D697" s="55"/>
      <c r="E697" s="55"/>
      <c r="F697" s="735"/>
      <c r="G697" s="735"/>
      <c r="H697" s="518" t="s">
        <v>598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518" t="s">
        <v>593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518" t="s">
        <v>594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518" t="s">
        <v>595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518" t="s">
        <v>596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606" t="s">
        <v>597</v>
      </c>
      <c r="I702" s="96"/>
      <c r="J702" s="730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485" t="s">
        <v>186</v>
      </c>
      <c r="I703" s="102"/>
      <c r="J703" s="745"/>
    </row>
    <row r="704" spans="1:10" ht="20.25" customHeight="1" thickTop="1">
      <c r="A704" s="734" t="s">
        <v>182</v>
      </c>
      <c r="B704" s="734" t="s">
        <v>570</v>
      </c>
      <c r="C704" s="57" t="s">
        <v>1</v>
      </c>
      <c r="D704" s="734" t="s">
        <v>109</v>
      </c>
      <c r="E704" s="734" t="s">
        <v>19</v>
      </c>
      <c r="F704" s="734" t="s">
        <v>191</v>
      </c>
      <c r="G704" s="734" t="s">
        <v>191</v>
      </c>
      <c r="H704" s="517" t="s">
        <v>591</v>
      </c>
      <c r="I704" s="23"/>
      <c r="J704" s="72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518" t="s">
        <v>592</v>
      </c>
      <c r="I705" s="24"/>
      <c r="J705" s="73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518" t="s">
        <v>598</v>
      </c>
      <c r="I706" s="24"/>
      <c r="J706" s="73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518" t="s">
        <v>593</v>
      </c>
      <c r="I707" s="24"/>
      <c r="J707" s="73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518" t="s">
        <v>594</v>
      </c>
      <c r="I708" s="24"/>
      <c r="J708" s="73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518" t="s">
        <v>595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518" t="s">
        <v>596</v>
      </c>
      <c r="I710" s="24"/>
      <c r="J710" s="73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606" t="s">
        <v>597</v>
      </c>
      <c r="I711" s="96"/>
      <c r="J711" s="73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485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4" t="s">
        <v>10</v>
      </c>
      <c r="B718" s="734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524" t="s">
        <v>591</v>
      </c>
      <c r="I718" s="190"/>
      <c r="J718" s="727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525" t="s">
        <v>592</v>
      </c>
      <c r="I719" s="38"/>
      <c r="J719" s="727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525" t="s">
        <v>598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525" t="s">
        <v>593</v>
      </c>
      <c r="I721" s="38"/>
      <c r="J721" s="727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525" t="s">
        <v>594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525" t="s">
        <v>595</v>
      </c>
      <c r="I723" s="38"/>
      <c r="J723" s="727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525" t="s">
        <v>596</v>
      </c>
      <c r="I724" s="38"/>
      <c r="J724" s="727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613" t="s">
        <v>597</v>
      </c>
      <c r="I725" s="118"/>
      <c r="J725" s="727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485" t="s">
        <v>186</v>
      </c>
      <c r="I726" s="490"/>
      <c r="J726" s="72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8" t="s">
        <v>191</v>
      </c>
      <c r="G727" s="738" t="s">
        <v>191</v>
      </c>
      <c r="H727" s="517" t="s">
        <v>591</v>
      </c>
      <c r="I727" s="23"/>
      <c r="J727" s="72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592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598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8" t="s">
        <v>593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518" t="s">
        <v>594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518" t="s">
        <v>595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518" t="s">
        <v>596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606" t="s">
        <v>597</v>
      </c>
      <c r="I734" s="96"/>
      <c r="J734" s="730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486" t="s">
        <v>186</v>
      </c>
      <c r="I735" s="191"/>
      <c r="J735" s="731"/>
    </row>
    <row r="736" spans="1:10" ht="20.25" customHeight="1">
      <c r="A736" s="735" t="s">
        <v>163</v>
      </c>
      <c r="B736" s="735" t="s">
        <v>571</v>
      </c>
      <c r="C736" s="762" t="s">
        <v>363</v>
      </c>
      <c r="D736" s="737" t="s">
        <v>599</v>
      </c>
      <c r="E736" s="4"/>
      <c r="F736" s="735" t="s">
        <v>191</v>
      </c>
      <c r="G736" s="735" t="s">
        <v>191</v>
      </c>
      <c r="H736" s="524" t="s">
        <v>591</v>
      </c>
      <c r="I736" s="190"/>
      <c r="J736" s="732" t="s">
        <v>200</v>
      </c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525" t="s">
        <v>592</v>
      </c>
      <c r="I737" s="38"/>
      <c r="J737" s="732"/>
    </row>
    <row r="738" spans="1:10" ht="20.25" customHeight="1">
      <c r="A738" s="735"/>
      <c r="B738" s="735"/>
      <c r="C738" s="743"/>
      <c r="D738" s="737"/>
      <c r="E738" s="4"/>
      <c r="F738" s="735"/>
      <c r="G738" s="735"/>
      <c r="H738" s="525" t="s">
        <v>598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525" t="s">
        <v>593</v>
      </c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525" t="s">
        <v>594</v>
      </c>
      <c r="I740" s="38"/>
      <c r="J740" s="732"/>
    </row>
    <row r="741" spans="1:10" ht="20.25" customHeight="1">
      <c r="A741" s="735"/>
      <c r="B741" s="735"/>
      <c r="C741" s="743"/>
      <c r="D741" s="737" t="s">
        <v>600</v>
      </c>
      <c r="F741" s="735"/>
      <c r="G741" s="735"/>
      <c r="H741" s="525" t="s">
        <v>595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525" t="s">
        <v>596</v>
      </c>
      <c r="I742" s="38"/>
      <c r="J742" s="732"/>
    </row>
    <row r="743" spans="1:10" ht="20.25" customHeight="1">
      <c r="A743" s="735"/>
      <c r="B743" s="735"/>
      <c r="C743" s="743" t="s">
        <v>361</v>
      </c>
      <c r="D743" s="737"/>
      <c r="F743" s="735"/>
      <c r="G743" s="735"/>
      <c r="H743" s="613" t="s">
        <v>597</v>
      </c>
      <c r="I743" s="118"/>
      <c r="J743" s="732"/>
    </row>
    <row r="744" spans="1:10" ht="20.25" customHeight="1" thickBot="1">
      <c r="A744" s="735"/>
      <c r="B744" s="735"/>
      <c r="C744" s="743"/>
      <c r="D744" s="737"/>
      <c r="E744" s="192"/>
      <c r="F744" s="736"/>
      <c r="G744" s="736"/>
      <c r="H744" s="485" t="s">
        <v>186</v>
      </c>
      <c r="I744" s="102"/>
      <c r="J744" s="733"/>
    </row>
    <row r="745" spans="1:10" ht="24.75" customHeight="1" thickTop="1">
      <c r="A745" s="735"/>
      <c r="B745" s="735"/>
      <c r="C745" s="743"/>
      <c r="D745" s="737"/>
      <c r="E745" s="742" t="s">
        <v>510</v>
      </c>
      <c r="F745" s="738" t="s">
        <v>191</v>
      </c>
      <c r="G745" s="738" t="s">
        <v>191</v>
      </c>
      <c r="H745" s="517" t="s">
        <v>591</v>
      </c>
      <c r="I745" s="23"/>
      <c r="J745" s="749" t="s">
        <v>531</v>
      </c>
    </row>
    <row r="746" spans="1:10" ht="24.75" customHeight="1">
      <c r="A746" s="55"/>
      <c r="B746" s="55"/>
      <c r="C746" s="743"/>
      <c r="D746" s="737" t="s">
        <v>115</v>
      </c>
      <c r="E746" s="743"/>
      <c r="F746" s="735"/>
      <c r="G746" s="735"/>
      <c r="H746" s="518" t="s">
        <v>592</v>
      </c>
      <c r="I746" s="50"/>
      <c r="J746" s="806"/>
    </row>
    <row r="747" spans="1:10" ht="25.5" customHeight="1">
      <c r="A747" s="55"/>
      <c r="B747" s="55"/>
      <c r="C747" s="743"/>
      <c r="D747" s="737"/>
      <c r="E747" s="743"/>
      <c r="F747" s="735"/>
      <c r="G747" s="735"/>
      <c r="H747" s="518" t="s">
        <v>598</v>
      </c>
      <c r="I747" s="50"/>
      <c r="J747" s="806"/>
    </row>
    <row r="748" spans="1:10" ht="24.75" customHeight="1">
      <c r="A748" s="55"/>
      <c r="B748" s="55"/>
      <c r="C748" s="743"/>
      <c r="D748" s="737" t="s">
        <v>117</v>
      </c>
      <c r="E748" s="4"/>
      <c r="F748" s="735"/>
      <c r="G748" s="735"/>
      <c r="H748" s="518" t="s">
        <v>593</v>
      </c>
      <c r="I748" s="50"/>
      <c r="J748" s="806"/>
    </row>
    <row r="749" spans="1:10" ht="24.75" customHeight="1">
      <c r="A749" s="55"/>
      <c r="B749" s="55"/>
      <c r="C749" s="743"/>
      <c r="D749" s="737"/>
      <c r="E749" s="4"/>
      <c r="F749" s="735"/>
      <c r="G749" s="735"/>
      <c r="H749" s="518" t="s">
        <v>594</v>
      </c>
      <c r="I749" s="50"/>
      <c r="J749" s="806"/>
    </row>
    <row r="750" spans="1:10" ht="24.75" customHeight="1">
      <c r="A750" s="55"/>
      <c r="B750" s="55"/>
      <c r="C750" s="743"/>
      <c r="D750" s="737" t="s">
        <v>116</v>
      </c>
      <c r="E750" s="4"/>
      <c r="F750" s="735"/>
      <c r="G750" s="735"/>
      <c r="H750" s="518" t="s">
        <v>595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518" t="s">
        <v>596</v>
      </c>
      <c r="I751" s="50"/>
      <c r="J751" s="806"/>
    </row>
    <row r="752" spans="1:10" ht="24.75" customHeight="1">
      <c r="A752" s="55"/>
      <c r="B752" s="55"/>
      <c r="C752" s="743"/>
      <c r="D752" s="737"/>
      <c r="E752" s="4"/>
      <c r="F752" s="735"/>
      <c r="G752" s="735"/>
      <c r="H752" s="606" t="s">
        <v>597</v>
      </c>
      <c r="I752" s="127"/>
      <c r="J752" s="806"/>
    </row>
    <row r="753" spans="1:10" ht="24.75" customHeight="1" thickBot="1">
      <c r="A753" s="55"/>
      <c r="B753" s="55"/>
      <c r="C753" s="743"/>
      <c r="D753" s="735" t="s">
        <v>185</v>
      </c>
      <c r="E753" s="194"/>
      <c r="F753" s="736"/>
      <c r="G753" s="736"/>
      <c r="H753" s="485" t="s">
        <v>186</v>
      </c>
      <c r="I753" s="102"/>
      <c r="J753" s="807"/>
    </row>
    <row r="754" spans="1:10" ht="24.75" customHeight="1" thickTop="1">
      <c r="A754" s="55"/>
      <c r="B754" s="55"/>
      <c r="C754" s="743"/>
      <c r="D754" s="735"/>
      <c r="E754" s="63" t="s">
        <v>113</v>
      </c>
      <c r="F754" s="738" t="s">
        <v>191</v>
      </c>
      <c r="G754" s="738" t="s">
        <v>191</v>
      </c>
      <c r="H754" s="517" t="s">
        <v>591</v>
      </c>
      <c r="I754" s="23"/>
      <c r="J754" s="749" t="s">
        <v>489</v>
      </c>
    </row>
    <row r="755" spans="1:10" ht="24.75" customHeight="1">
      <c r="A755" s="55"/>
      <c r="B755" s="55"/>
      <c r="C755" s="743"/>
      <c r="D755" s="735"/>
      <c r="E755" s="59"/>
      <c r="F755" s="735"/>
      <c r="G755" s="735"/>
      <c r="H755" s="518" t="s">
        <v>592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518" t="s">
        <v>598</v>
      </c>
      <c r="I756" s="50"/>
      <c r="J756" s="806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518" t="s">
        <v>593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518" t="s">
        <v>594</v>
      </c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518" t="s">
        <v>595</v>
      </c>
      <c r="I759" s="50"/>
      <c r="J759" s="806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518" t="s">
        <v>596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606" t="s">
        <v>597</v>
      </c>
      <c r="I761" s="127"/>
      <c r="J761" s="806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485" t="s">
        <v>186</v>
      </c>
      <c r="I762" s="102"/>
      <c r="J762" s="807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8" t="s">
        <v>191</v>
      </c>
      <c r="G763" s="738" t="s">
        <v>191</v>
      </c>
      <c r="H763" s="517" t="s">
        <v>591</v>
      </c>
      <c r="I763" s="23"/>
      <c r="J763" s="749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518" t="s">
        <v>592</v>
      </c>
      <c r="I764" s="50"/>
      <c r="J764" s="806"/>
    </row>
    <row r="765" spans="1:10" ht="23.25" customHeight="1">
      <c r="A765" s="55"/>
      <c r="B765" s="55"/>
      <c r="C765" s="55"/>
      <c r="D765" s="737" t="s">
        <v>548</v>
      </c>
      <c r="E765" s="735"/>
      <c r="F765" s="735"/>
      <c r="G765" s="735"/>
      <c r="H765" s="518" t="s">
        <v>598</v>
      </c>
      <c r="I765" s="50"/>
      <c r="J765" s="806"/>
    </row>
    <row r="766" spans="1:10" ht="23.25" customHeight="1">
      <c r="A766" s="55"/>
      <c r="B766" s="55"/>
      <c r="C766" s="55"/>
      <c r="D766" s="737"/>
      <c r="E766" s="735"/>
      <c r="F766" s="735"/>
      <c r="G766" s="735"/>
      <c r="H766" s="518" t="s">
        <v>593</v>
      </c>
      <c r="I766" s="50"/>
      <c r="J766" s="806"/>
    </row>
    <row r="767" spans="1:10" ht="20.25" customHeight="1">
      <c r="A767" s="55"/>
      <c r="B767" s="55"/>
      <c r="C767" s="55"/>
      <c r="D767" s="737"/>
      <c r="E767" s="1"/>
      <c r="F767" s="735"/>
      <c r="G767" s="735"/>
      <c r="H767" s="518" t="s">
        <v>594</v>
      </c>
      <c r="I767" s="50"/>
      <c r="J767" s="806"/>
    </row>
    <row r="768" spans="1:10" ht="23.25" customHeight="1">
      <c r="A768" s="55"/>
      <c r="B768" s="55"/>
      <c r="C768" s="55"/>
      <c r="D768" s="737" t="s">
        <v>121</v>
      </c>
      <c r="E768" s="1"/>
      <c r="F768" s="735"/>
      <c r="G768" s="735"/>
      <c r="H768" s="518" t="s">
        <v>595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518" t="s">
        <v>596</v>
      </c>
      <c r="I769" s="50"/>
      <c r="J769" s="806"/>
    </row>
    <row r="770" spans="1:10" ht="23.25" customHeight="1">
      <c r="A770" s="55"/>
      <c r="B770" s="55"/>
      <c r="C770" s="55"/>
      <c r="D770" s="737"/>
      <c r="E770" s="1"/>
      <c r="F770" s="735"/>
      <c r="G770" s="735"/>
      <c r="H770" s="606" t="s">
        <v>597</v>
      </c>
      <c r="I770" s="127"/>
      <c r="J770" s="806"/>
    </row>
    <row r="771" spans="1:10" ht="23.25" customHeight="1" thickBot="1">
      <c r="A771" s="55"/>
      <c r="B771" s="55"/>
      <c r="C771" s="55"/>
      <c r="D771" s="737"/>
      <c r="E771" s="193"/>
      <c r="F771" s="736"/>
      <c r="G771" s="736"/>
      <c r="H771" s="485" t="s">
        <v>186</v>
      </c>
      <c r="I771" s="102"/>
      <c r="J771" s="807"/>
    </row>
    <row r="772" spans="1:10" ht="23.25" customHeight="1" thickTop="1">
      <c r="A772" s="55"/>
      <c r="B772" s="55"/>
      <c r="C772" s="55"/>
      <c r="D772" s="737" t="s">
        <v>549</v>
      </c>
      <c r="E772" s="735"/>
      <c r="F772" s="738" t="s">
        <v>191</v>
      </c>
      <c r="G772" s="738" t="s">
        <v>191</v>
      </c>
      <c r="H772" s="517" t="s">
        <v>591</v>
      </c>
      <c r="I772" s="23"/>
      <c r="J772" s="749" t="s">
        <v>501</v>
      </c>
    </row>
    <row r="773" spans="1:10" ht="23.25" customHeight="1">
      <c r="A773" s="55"/>
      <c r="B773" s="55"/>
      <c r="C773" s="55"/>
      <c r="D773" s="737"/>
      <c r="E773" s="735"/>
      <c r="F773" s="735"/>
      <c r="G773" s="735"/>
      <c r="H773" s="518" t="s">
        <v>592</v>
      </c>
      <c r="I773" s="50"/>
      <c r="J773" s="806"/>
    </row>
    <row r="774" spans="1:10" ht="23.25" customHeight="1">
      <c r="A774" s="55"/>
      <c r="B774" s="55"/>
      <c r="C774" s="55"/>
      <c r="D774" s="737"/>
      <c r="E774" s="4"/>
      <c r="F774" s="735"/>
      <c r="G774" s="735"/>
      <c r="H774" s="518" t="s">
        <v>598</v>
      </c>
      <c r="I774" s="50"/>
      <c r="J774" s="806"/>
    </row>
    <row r="775" spans="1:10" ht="23.25" customHeight="1">
      <c r="A775" s="55"/>
      <c r="B775" s="55"/>
      <c r="C775" s="55"/>
      <c r="D775" s="737" t="s">
        <v>122</v>
      </c>
      <c r="E775" s="4"/>
      <c r="F775" s="735"/>
      <c r="G775" s="735"/>
      <c r="H775" s="518" t="s">
        <v>593</v>
      </c>
      <c r="I775" s="50"/>
      <c r="J775" s="806"/>
    </row>
    <row r="776" spans="1:10" ht="23.25" customHeight="1">
      <c r="A776" s="55"/>
      <c r="B776" s="55"/>
      <c r="C776" s="55"/>
      <c r="D776" s="737"/>
      <c r="E776" s="55"/>
      <c r="F776" s="735"/>
      <c r="G776" s="735"/>
      <c r="H776" s="518" t="s">
        <v>594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518" t="s">
        <v>595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518" t="s">
        <v>596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606" t="s">
        <v>597</v>
      </c>
      <c r="I779" s="127"/>
      <c r="J779" s="806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485" t="s">
        <v>186</v>
      </c>
      <c r="I780" s="102"/>
      <c r="J780" s="807"/>
    </row>
    <row r="781" spans="1:10" ht="23.25" customHeight="1" thickTop="1">
      <c r="A781" s="734" t="s">
        <v>164</v>
      </c>
      <c r="B781" s="734" t="s">
        <v>572</v>
      </c>
      <c r="C781" s="734" t="s">
        <v>356</v>
      </c>
      <c r="D781" s="734" t="s">
        <v>130</v>
      </c>
      <c r="E781" s="734" t="s">
        <v>126</v>
      </c>
      <c r="F781" s="735" t="s">
        <v>191</v>
      </c>
      <c r="G781" s="735" t="s">
        <v>191</v>
      </c>
      <c r="H781" s="524" t="s">
        <v>591</v>
      </c>
      <c r="I781" s="40"/>
      <c r="J781" s="747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525" t="s">
        <v>592</v>
      </c>
      <c r="I782" s="38"/>
      <c r="J782" s="727"/>
    </row>
    <row r="783" spans="1:10" ht="23.25" customHeight="1">
      <c r="A783" s="735"/>
      <c r="B783" s="735"/>
      <c r="C783" s="58"/>
      <c r="D783" s="741" t="s">
        <v>133</v>
      </c>
      <c r="E783" s="55"/>
      <c r="F783" s="735"/>
      <c r="G783" s="735"/>
      <c r="H783" s="525" t="s">
        <v>598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525" t="s">
        <v>593</v>
      </c>
      <c r="I784" s="38"/>
      <c r="J784" s="727"/>
    </row>
    <row r="785" spans="1:10" ht="23.25" customHeight="1">
      <c r="A785" s="735"/>
      <c r="B785" s="735"/>
      <c r="C785" s="58"/>
      <c r="D785" s="741"/>
      <c r="E785" s="55"/>
      <c r="F785" s="735"/>
      <c r="G785" s="735"/>
      <c r="H785" s="525" t="s">
        <v>594</v>
      </c>
      <c r="I785" s="38"/>
      <c r="J785" s="727"/>
    </row>
    <row r="786" spans="1:10" ht="23.25" customHeight="1">
      <c r="A786" s="735"/>
      <c r="B786" s="735"/>
      <c r="C786" s="58"/>
      <c r="D786" s="804" t="s">
        <v>129</v>
      </c>
      <c r="E786" s="55"/>
      <c r="F786" s="735"/>
      <c r="G786" s="735"/>
      <c r="H786" s="525" t="s">
        <v>595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525" t="s">
        <v>596</v>
      </c>
      <c r="I787" s="38"/>
      <c r="J787" s="727"/>
    </row>
    <row r="788" spans="1:10" ht="23.25" customHeight="1">
      <c r="A788" s="735"/>
      <c r="B788" s="735"/>
      <c r="C788" s="58"/>
      <c r="D788" s="804"/>
      <c r="E788" s="55"/>
      <c r="F788" s="735"/>
      <c r="G788" s="735"/>
      <c r="H788" s="613" t="s">
        <v>597</v>
      </c>
      <c r="I788" s="118"/>
      <c r="J788" s="727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485" t="s">
        <v>186</v>
      </c>
      <c r="I789" s="102"/>
      <c r="J789" s="728"/>
    </row>
    <row r="790" spans="1:10" ht="21" customHeight="1" thickTop="1">
      <c r="A790" s="55"/>
      <c r="B790" s="735"/>
      <c r="C790" s="58"/>
      <c r="D790" s="741" t="s">
        <v>128</v>
      </c>
      <c r="E790" s="735" t="s">
        <v>126</v>
      </c>
      <c r="F790" s="738" t="s">
        <v>191</v>
      </c>
      <c r="G790" s="738" t="s">
        <v>191</v>
      </c>
      <c r="H790" s="517" t="s">
        <v>591</v>
      </c>
      <c r="I790" s="23"/>
      <c r="J790" s="749" t="s">
        <v>502</v>
      </c>
    </row>
    <row r="791" spans="1:10" ht="21" customHeight="1">
      <c r="A791" s="55"/>
      <c r="B791" s="55"/>
      <c r="C791" s="58"/>
      <c r="D791" s="741"/>
      <c r="E791" s="735"/>
      <c r="F791" s="735"/>
      <c r="G791" s="735"/>
      <c r="H791" s="518" t="s">
        <v>592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518" t="s">
        <v>598</v>
      </c>
      <c r="I792" s="50"/>
      <c r="J792" s="806"/>
    </row>
    <row r="793" spans="1:10" ht="21" customHeight="1">
      <c r="A793" s="55"/>
      <c r="B793" s="55"/>
      <c r="C793" s="58"/>
      <c r="D793" s="741" t="s">
        <v>127</v>
      </c>
      <c r="E793" s="55"/>
      <c r="F793" s="735"/>
      <c r="G793" s="735"/>
      <c r="H793" s="518" t="s">
        <v>593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518" t="s">
        <v>594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518" t="s">
        <v>595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518" t="s">
        <v>596</v>
      </c>
      <c r="I796" s="50"/>
      <c r="J796" s="806"/>
    </row>
    <row r="797" spans="1:10" ht="21" customHeight="1">
      <c r="A797" s="55"/>
      <c r="B797" s="55"/>
      <c r="C797" s="58"/>
      <c r="D797" s="203"/>
      <c r="E797" s="55"/>
      <c r="F797" s="735"/>
      <c r="G797" s="735"/>
      <c r="H797" s="606" t="s">
        <v>597</v>
      </c>
      <c r="I797" s="127"/>
      <c r="J797" s="806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485" t="s">
        <v>186</v>
      </c>
      <c r="I798" s="102"/>
      <c r="J798" s="80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3" t="s">
        <v>204</v>
      </c>
      <c r="B801" s="813" t="s">
        <v>190</v>
      </c>
      <c r="C801" s="43" t="s">
        <v>202</v>
      </c>
      <c r="D801" s="801" t="s">
        <v>547</v>
      </c>
      <c r="E801" s="801" t="s">
        <v>203</v>
      </c>
      <c r="F801" s="738" t="s">
        <v>191</v>
      </c>
      <c r="G801" s="738" t="s">
        <v>191</v>
      </c>
      <c r="H801" s="517" t="s">
        <v>591</v>
      </c>
      <c r="I801" s="23"/>
      <c r="J801" s="836" t="s">
        <v>503</v>
      </c>
    </row>
    <row r="802" spans="1:10" ht="21">
      <c r="A802" s="814"/>
      <c r="B802" s="814"/>
      <c r="C802" s="45"/>
      <c r="D802" s="802"/>
      <c r="E802" s="802"/>
      <c r="F802" s="735"/>
      <c r="G802" s="735"/>
      <c r="H802" s="518" t="s">
        <v>592</v>
      </c>
      <c r="I802" s="50"/>
      <c r="J802" s="750"/>
    </row>
    <row r="803" spans="1:10" ht="21">
      <c r="A803" s="814"/>
      <c r="B803" s="814"/>
      <c r="C803" s="45"/>
      <c r="D803" s="802"/>
      <c r="E803" s="802"/>
      <c r="F803" s="735"/>
      <c r="G803" s="735"/>
      <c r="H803" s="518" t="s">
        <v>598</v>
      </c>
      <c r="I803" s="50"/>
      <c r="J803" s="750"/>
    </row>
    <row r="804" spans="1:10" ht="21">
      <c r="A804" s="45"/>
      <c r="B804" s="814"/>
      <c r="C804" s="45"/>
      <c r="D804" s="802"/>
      <c r="E804" s="802"/>
      <c r="F804" s="735"/>
      <c r="G804" s="735"/>
      <c r="H804" s="518" t="s">
        <v>593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518" t="s">
        <v>594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518" t="s">
        <v>595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518" t="s">
        <v>596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606" t="s">
        <v>597</v>
      </c>
      <c r="I808" s="127"/>
      <c r="J808" s="750"/>
    </row>
    <row r="809" spans="1:10" ht="22.5" customHeight="1" thickBot="1">
      <c r="A809" s="45"/>
      <c r="B809" s="45"/>
      <c r="C809" s="45"/>
      <c r="D809" s="802"/>
      <c r="E809" s="802"/>
      <c r="F809" s="736"/>
      <c r="G809" s="736"/>
      <c r="H809" s="485" t="s">
        <v>186</v>
      </c>
      <c r="I809" s="102"/>
      <c r="J809" s="751"/>
    </row>
    <row r="810" spans="1:10" ht="22.5" customHeight="1" thickTop="1">
      <c r="A810" s="45"/>
      <c r="B810" s="45"/>
      <c r="C810" s="45"/>
      <c r="D810" s="802"/>
      <c r="E810" s="802"/>
      <c r="F810" s="738" t="s">
        <v>191</v>
      </c>
      <c r="G810" s="738" t="s">
        <v>191</v>
      </c>
      <c r="H810" s="517" t="s">
        <v>591</v>
      </c>
      <c r="I810" s="23"/>
      <c r="J810" s="805" t="s">
        <v>504</v>
      </c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518" t="s">
        <v>592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518" t="s">
        <v>598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518" t="s">
        <v>593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518" t="s">
        <v>594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518" t="s">
        <v>595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518" t="s">
        <v>596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606" t="s">
        <v>597</v>
      </c>
      <c r="I817" s="127"/>
      <c r="J817" s="806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485" t="s">
        <v>186</v>
      </c>
      <c r="I818" s="102"/>
      <c r="J818" s="807"/>
    </row>
    <row r="819" spans="1:10" ht="24.75" customHeight="1" thickTop="1">
      <c r="A819" s="45"/>
      <c r="B819" s="45"/>
      <c r="C819" s="45"/>
      <c r="D819" s="217"/>
      <c r="E819" s="45"/>
      <c r="F819" s="738" t="s">
        <v>191</v>
      </c>
      <c r="G819" s="738" t="s">
        <v>191</v>
      </c>
      <c r="H819" s="517" t="s">
        <v>591</v>
      </c>
      <c r="I819" s="23"/>
      <c r="J819" s="805" t="s">
        <v>506</v>
      </c>
    </row>
    <row r="820" spans="1:10" ht="21">
      <c r="A820" s="45"/>
      <c r="B820" s="45"/>
      <c r="C820" s="45"/>
      <c r="D820" s="217"/>
      <c r="E820" s="45"/>
      <c r="F820" s="735"/>
      <c r="G820" s="735"/>
      <c r="H820" s="518" t="s">
        <v>592</v>
      </c>
      <c r="I820" s="50"/>
      <c r="J820" s="806"/>
    </row>
    <row r="821" spans="1:10" ht="21">
      <c r="A821" s="45"/>
      <c r="B821" s="45"/>
      <c r="C821" s="45"/>
      <c r="D821" s="217"/>
      <c r="E821" s="45"/>
      <c r="F821" s="735"/>
      <c r="G821" s="735"/>
      <c r="H821" s="518" t="s">
        <v>598</v>
      </c>
      <c r="I821" s="50"/>
      <c r="J821" s="806"/>
    </row>
    <row r="822" spans="1:10" ht="21">
      <c r="A822" s="45"/>
      <c r="B822" s="45"/>
      <c r="C822" s="45"/>
      <c r="D822" s="217"/>
      <c r="E822" s="45"/>
      <c r="F822" s="735"/>
      <c r="G822" s="735"/>
      <c r="H822" s="518" t="s">
        <v>593</v>
      </c>
      <c r="I822" s="50"/>
      <c r="J822" s="806"/>
    </row>
    <row r="823" spans="1:10" ht="21">
      <c r="A823" s="45"/>
      <c r="B823" s="45"/>
      <c r="C823" s="45"/>
      <c r="D823" s="217"/>
      <c r="E823" s="45"/>
      <c r="F823" s="735"/>
      <c r="G823" s="735"/>
      <c r="H823" s="518" t="s">
        <v>594</v>
      </c>
      <c r="I823" s="50"/>
      <c r="J823" s="806"/>
    </row>
    <row r="824" spans="1:10" ht="21">
      <c r="A824" s="45"/>
      <c r="B824" s="45"/>
      <c r="C824" s="45"/>
      <c r="D824" s="217"/>
      <c r="E824" s="45"/>
      <c r="F824" s="735"/>
      <c r="G824" s="735"/>
      <c r="H824" s="518" t="s">
        <v>595</v>
      </c>
      <c r="I824" s="50"/>
      <c r="J824" s="806"/>
    </row>
    <row r="825" spans="1:10" ht="21">
      <c r="A825" s="45"/>
      <c r="B825" s="45"/>
      <c r="C825" s="45"/>
      <c r="D825" s="217"/>
      <c r="E825" s="45"/>
      <c r="F825" s="735"/>
      <c r="G825" s="735"/>
      <c r="H825" s="518" t="s">
        <v>596</v>
      </c>
      <c r="I825" s="50"/>
      <c r="J825" s="806"/>
    </row>
    <row r="826" spans="1:10" ht="21">
      <c r="A826" s="45"/>
      <c r="B826" s="45"/>
      <c r="C826" s="45"/>
      <c r="D826" s="217"/>
      <c r="E826" s="45"/>
      <c r="F826" s="735"/>
      <c r="G826" s="735"/>
      <c r="H826" s="606" t="s">
        <v>597</v>
      </c>
      <c r="I826" s="127"/>
      <c r="J826" s="806"/>
    </row>
    <row r="827" spans="1:10" ht="21.75" thickBot="1">
      <c r="A827" s="45"/>
      <c r="B827" s="45"/>
      <c r="C827" s="45"/>
      <c r="D827" s="217"/>
      <c r="E827" s="45"/>
      <c r="F827" s="736"/>
      <c r="G827" s="736"/>
      <c r="H827" s="485" t="s">
        <v>186</v>
      </c>
      <c r="I827" s="102"/>
      <c r="J827" s="807"/>
    </row>
    <row r="828" spans="1:10" ht="24.75" customHeight="1" thickTop="1">
      <c r="A828" s="45"/>
      <c r="B828" s="45"/>
      <c r="C828" s="45"/>
      <c r="D828" s="93"/>
      <c r="E828" s="45"/>
      <c r="F828" s="738" t="s">
        <v>191</v>
      </c>
      <c r="G828" s="738" t="s">
        <v>191</v>
      </c>
      <c r="H828" s="517" t="s">
        <v>591</v>
      </c>
      <c r="I828" s="23"/>
      <c r="J828" s="805" t="s">
        <v>505</v>
      </c>
    </row>
    <row r="829" spans="1:10" ht="21">
      <c r="A829" s="45"/>
      <c r="B829" s="45"/>
      <c r="C829" s="45"/>
      <c r="D829" s="93"/>
      <c r="E829" s="45"/>
      <c r="F829" s="735"/>
      <c r="G829" s="735"/>
      <c r="H829" s="518" t="s">
        <v>592</v>
      </c>
      <c r="I829" s="50"/>
      <c r="J829" s="806"/>
    </row>
    <row r="830" spans="1:10" ht="21">
      <c r="A830" s="45"/>
      <c r="B830" s="45"/>
      <c r="C830" s="45"/>
      <c r="D830" s="93"/>
      <c r="E830" s="45"/>
      <c r="F830" s="735"/>
      <c r="G830" s="735"/>
      <c r="H830" s="518" t="s">
        <v>598</v>
      </c>
      <c r="I830" s="50"/>
      <c r="J830" s="806"/>
    </row>
    <row r="831" spans="1:10" ht="21">
      <c r="A831" s="45"/>
      <c r="B831" s="45"/>
      <c r="C831" s="45"/>
      <c r="D831" s="93"/>
      <c r="E831" s="45"/>
      <c r="F831" s="735"/>
      <c r="G831" s="735"/>
      <c r="H831" s="518" t="s">
        <v>593</v>
      </c>
      <c r="I831" s="50"/>
      <c r="J831" s="806"/>
    </row>
    <row r="832" spans="1:10" ht="21">
      <c r="A832" s="45"/>
      <c r="B832" s="45"/>
      <c r="C832" s="45"/>
      <c r="D832" s="93"/>
      <c r="E832" s="45"/>
      <c r="F832" s="735"/>
      <c r="G832" s="735"/>
      <c r="H832" s="518" t="s">
        <v>594</v>
      </c>
      <c r="I832" s="50"/>
      <c r="J832" s="806"/>
    </row>
    <row r="833" spans="1:10" ht="21">
      <c r="A833" s="45"/>
      <c r="B833" s="45"/>
      <c r="C833" s="45"/>
      <c r="D833" s="93"/>
      <c r="E833" s="45"/>
      <c r="F833" s="735"/>
      <c r="G833" s="735"/>
      <c r="H833" s="518" t="s">
        <v>595</v>
      </c>
      <c r="I833" s="50"/>
      <c r="J833" s="806"/>
    </row>
    <row r="834" spans="1:10" ht="21">
      <c r="A834" s="45"/>
      <c r="B834" s="45"/>
      <c r="C834" s="45"/>
      <c r="D834" s="93"/>
      <c r="E834" s="45"/>
      <c r="F834" s="735"/>
      <c r="G834" s="735"/>
      <c r="H834" s="518" t="s">
        <v>596</v>
      </c>
      <c r="I834" s="50"/>
      <c r="J834" s="806"/>
    </row>
    <row r="835" spans="1:10" ht="21">
      <c r="A835" s="45"/>
      <c r="B835" s="45"/>
      <c r="C835" s="45"/>
      <c r="D835" s="93"/>
      <c r="E835" s="45"/>
      <c r="F835" s="735"/>
      <c r="G835" s="735"/>
      <c r="H835" s="606" t="s">
        <v>597</v>
      </c>
      <c r="I835" s="50"/>
      <c r="J835" s="806"/>
    </row>
    <row r="836" spans="1:10" ht="21.75" thickBot="1">
      <c r="A836" s="45"/>
      <c r="B836" s="45"/>
      <c r="C836" s="45"/>
      <c r="D836" s="93"/>
      <c r="E836" s="45"/>
      <c r="F836" s="739"/>
      <c r="G836" s="739"/>
      <c r="H836" s="485" t="s">
        <v>186</v>
      </c>
      <c r="I836" s="26"/>
      <c r="J836" s="807"/>
    </row>
    <row r="837" spans="1:10" ht="22.5" customHeight="1" thickTop="1">
      <c r="A837" s="808" t="s">
        <v>205</v>
      </c>
      <c r="B837" s="808" t="s">
        <v>206</v>
      </c>
      <c r="C837" s="43" t="s">
        <v>0</v>
      </c>
      <c r="D837" s="801" t="s">
        <v>207</v>
      </c>
      <c r="E837" s="815" t="s">
        <v>533</v>
      </c>
      <c r="F837" s="735" t="s">
        <v>191</v>
      </c>
      <c r="G837" s="735" t="s">
        <v>191</v>
      </c>
      <c r="H837" s="517" t="s">
        <v>591</v>
      </c>
      <c r="I837" s="23"/>
      <c r="J837" s="146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518" t="s">
        <v>592</v>
      </c>
      <c r="I838" s="50"/>
      <c r="J838" s="144"/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518" t="s">
        <v>598</v>
      </c>
      <c r="I839" s="50"/>
      <c r="J839" s="158" t="s">
        <v>521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518" t="s">
        <v>593</v>
      </c>
      <c r="I840" s="50"/>
      <c r="J840" s="45" t="s">
        <v>215</v>
      </c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6"/>
      <c r="F845" s="736"/>
      <c r="G845" s="736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6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6"/>
      <c r="F847" s="45"/>
      <c r="G847" s="45"/>
      <c r="H847" s="518" t="s">
        <v>592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816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9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809"/>
      <c r="F850" s="45"/>
      <c r="G850" s="45"/>
      <c r="H850" s="518" t="s">
        <v>594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809"/>
      <c r="F851" s="45"/>
      <c r="G851" s="45"/>
      <c r="H851" s="518" t="s">
        <v>595</v>
      </c>
      <c r="I851" s="50"/>
      <c r="J851" s="45" t="s">
        <v>211</v>
      </c>
    </row>
    <row r="852" spans="1:10" ht="21">
      <c r="A852" s="45"/>
      <c r="B852" s="45"/>
      <c r="C852" s="45"/>
      <c r="D852" s="45"/>
      <c r="E852" s="809"/>
      <c r="F852" s="45"/>
      <c r="G852" s="45"/>
      <c r="H852" s="518" t="s">
        <v>596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9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9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8" t="s">
        <v>20</v>
      </c>
      <c r="G856" s="738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8" t="s">
        <v>240</v>
      </c>
      <c r="B866" s="808" t="s">
        <v>241</v>
      </c>
      <c r="C866" s="43" t="s">
        <v>2</v>
      </c>
      <c r="D866" s="808" t="s">
        <v>243</v>
      </c>
      <c r="E866" s="808" t="s">
        <v>242</v>
      </c>
      <c r="F866" s="735" t="s">
        <v>191</v>
      </c>
      <c r="G866" s="735" t="s">
        <v>191</v>
      </c>
      <c r="H866" s="517" t="s">
        <v>591</v>
      </c>
      <c r="I866" s="23"/>
      <c r="J866" s="810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518" t="s">
        <v>592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518" t="s">
        <v>598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518" t="s">
        <v>593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518" t="s">
        <v>594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518" t="s">
        <v>595</v>
      </c>
      <c r="I871" s="50"/>
      <c r="J871" s="811"/>
    </row>
    <row r="872" spans="1:10" ht="24" customHeight="1">
      <c r="A872" s="809"/>
      <c r="B872" s="809"/>
      <c r="C872" s="49"/>
      <c r="D872" s="809"/>
      <c r="E872" s="47"/>
      <c r="F872" s="735"/>
      <c r="G872" s="735"/>
      <c r="H872" s="518" t="s">
        <v>596</v>
      </c>
      <c r="I872" s="50"/>
      <c r="J872" s="811"/>
    </row>
    <row r="873" spans="1:10" ht="24" customHeight="1">
      <c r="A873" s="809"/>
      <c r="B873" s="47"/>
      <c r="C873" s="49"/>
      <c r="D873" s="47"/>
      <c r="E873" s="47"/>
      <c r="F873" s="735"/>
      <c r="G873" s="735"/>
      <c r="H873" s="606" t="s">
        <v>597</v>
      </c>
      <c r="I873" s="50"/>
      <c r="J873" s="812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8" t="s">
        <v>191</v>
      </c>
      <c r="G875" s="738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8" t="s">
        <v>191</v>
      </c>
      <c r="G931" s="738" t="s">
        <v>191</v>
      </c>
      <c r="H931" s="517" t="s">
        <v>591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518" t="s">
        <v>592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518" t="s">
        <v>598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518" t="s">
        <v>593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518" t="s">
        <v>594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518" t="s">
        <v>595</v>
      </c>
      <c r="I936" s="83"/>
      <c r="J936" s="45" t="s">
        <v>320</v>
      </c>
    </row>
    <row r="937" spans="1:10" ht="21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518" t="s">
        <v>596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606" t="s">
        <v>597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64" t="s">
        <v>715</v>
      </c>
      <c r="I3" s="481">
        <v>87.11</v>
      </c>
      <c r="J3" s="773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66" t="s">
        <v>716</v>
      </c>
      <c r="I4" s="482">
        <v>94.19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66" t="s">
        <v>717</v>
      </c>
      <c r="I5" s="482">
        <v>96.11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66" t="s">
        <v>718</v>
      </c>
      <c r="I6" s="482">
        <v>94.12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66" t="s">
        <v>719</v>
      </c>
      <c r="I7" s="482">
        <v>93.07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83"/>
      <c r="I8" s="21"/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83"/>
      <c r="I9" s="21"/>
      <c r="J9" s="773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302"/>
      <c r="I10" s="470"/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490" t="s">
        <v>186</v>
      </c>
      <c r="I11" s="106">
        <f>SUM(I3:I10)/5</f>
        <v>92.92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298" t="s">
        <v>586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299" t="s">
        <v>587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299" t="s">
        <v>588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299" t="s">
        <v>589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99" t="s">
        <v>590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483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483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302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298" t="s">
        <v>586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299" t="s">
        <v>587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299" t="s">
        <v>588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299" t="s">
        <v>589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99" t="s">
        <v>590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483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483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302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486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298" t="s">
        <v>586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587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588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589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590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483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483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2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298" t="s">
        <v>586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299" t="s">
        <v>587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299" t="s">
        <v>588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299" t="s">
        <v>589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99" t="s">
        <v>590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483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483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302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298" t="s">
        <v>586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299" t="s">
        <v>587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299" t="s">
        <v>588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299" t="s">
        <v>589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99" t="s">
        <v>590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483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483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302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5" t="s">
        <v>186</v>
      </c>
      <c r="I56" s="106"/>
      <c r="J56" s="745"/>
    </row>
    <row r="57" spans="1:10" s="3" customFormat="1" ht="263.2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573" t="s">
        <v>715</v>
      </c>
      <c r="I60" s="574">
        <v>13.08</v>
      </c>
      <c r="J60" s="19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575" t="s">
        <v>716</v>
      </c>
      <c r="I61" s="576">
        <v>12.14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575" t="s">
        <v>717</v>
      </c>
      <c r="I62" s="576">
        <v>13.86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575" t="s">
        <v>718</v>
      </c>
      <c r="I63" s="576">
        <v>14.02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575" t="s">
        <v>719</v>
      </c>
      <c r="I64" s="576">
        <v>12.89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523"/>
      <c r="I65" s="39"/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523"/>
      <c r="I66" s="39"/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523"/>
      <c r="I67" s="39"/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471">
        <f>SUM(I60:I68)/5</f>
        <v>13.197999999999999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517" t="s">
        <v>586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518" t="s">
        <v>587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518" t="s">
        <v>588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518" t="s">
        <v>589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518" t="s">
        <v>590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514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514"/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515"/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5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517" t="s">
        <v>586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518" t="s">
        <v>587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518" t="s">
        <v>588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518" t="s">
        <v>589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518" t="s">
        <v>590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514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514"/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515"/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5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517" t="s">
        <v>586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518" t="s">
        <v>587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518" t="s">
        <v>588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518" t="s">
        <v>589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518" t="s">
        <v>590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514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514"/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515"/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5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517" t="s">
        <v>586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518" t="s">
        <v>587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518" t="s">
        <v>588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589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590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514"/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514"/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515"/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5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517" t="s">
        <v>586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518" t="s">
        <v>587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518" t="s">
        <v>588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518" t="s">
        <v>589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518" t="s">
        <v>590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514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514"/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515"/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5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587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588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589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590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4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4"/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515"/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517" t="s">
        <v>586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587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588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589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590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4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4"/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515"/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517" t="s">
        <v>586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587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588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589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590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4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4"/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515"/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517" t="s">
        <v>586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587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588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589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590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4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4"/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515"/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517" t="s">
        <v>586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587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588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589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590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4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4"/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515"/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517" t="s">
        <v>586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518" t="s">
        <v>587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518" t="s">
        <v>588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518" t="s">
        <v>589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518" t="s">
        <v>590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514"/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514"/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515"/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517" t="s">
        <v>586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518" t="s">
        <v>587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518" t="s">
        <v>588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518" t="s">
        <v>589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518" t="s">
        <v>590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514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514"/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515"/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517" t="s">
        <v>586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518" t="s">
        <v>587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518" t="s">
        <v>588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518" t="s">
        <v>589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517" t="s">
        <v>586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518" t="s">
        <v>587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518" t="s">
        <v>588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518" t="s">
        <v>589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518" t="s">
        <v>590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514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517" t="s">
        <v>586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518" t="s">
        <v>587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518" t="s">
        <v>588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518" t="s">
        <v>589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518" t="s">
        <v>590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514"/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514"/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515"/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517" t="s">
        <v>586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518" t="s">
        <v>587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518" t="s">
        <v>588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518" t="s">
        <v>589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518" t="s">
        <v>590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514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514"/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515"/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517" t="s">
        <v>586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518" t="s">
        <v>587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518" t="s">
        <v>588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518" t="s">
        <v>589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518" t="s">
        <v>590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514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514"/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515"/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517" t="s">
        <v>586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518" t="s">
        <v>587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518" t="s">
        <v>588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518" t="s">
        <v>589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518" t="s">
        <v>590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514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514"/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515"/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517" t="s">
        <v>586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518" t="s">
        <v>587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518" t="s">
        <v>588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518" t="s">
        <v>589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518" t="s">
        <v>590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514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514"/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515"/>
      <c r="I249" s="96"/>
      <c r="J249" s="730"/>
    </row>
    <row r="250" spans="1:10" ht="19.5" thickBot="1">
      <c r="A250" s="55"/>
      <c r="B250" s="64"/>
      <c r="C250" s="60"/>
      <c r="D250" s="64"/>
      <c r="E250" s="60"/>
      <c r="F250" s="743"/>
      <c r="G250" s="743"/>
      <c r="H250" s="492" t="s">
        <v>186</v>
      </c>
      <c r="I250" s="473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381"/>
      <c r="I251" s="68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383" t="s">
        <v>715</v>
      </c>
      <c r="I252" s="493">
        <v>1324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383" t="s">
        <v>718</v>
      </c>
      <c r="I253" s="493">
        <v>2021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383" t="s">
        <v>719</v>
      </c>
      <c r="I254" s="493">
        <v>916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383" t="s">
        <v>716</v>
      </c>
      <c r="I255" s="493">
        <v>1449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383" t="s">
        <v>717</v>
      </c>
      <c r="I256" s="493">
        <v>2045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23"/>
      <c r="I257" s="39"/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23"/>
      <c r="I258" s="39"/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301"/>
      <c r="I259" s="101"/>
      <c r="J259" s="760"/>
    </row>
    <row r="260" spans="1:10" ht="19.5" thickBot="1">
      <c r="A260" s="55"/>
      <c r="B260" s="743"/>
      <c r="C260" s="58"/>
      <c r="D260" s="55"/>
      <c r="E260" s="61"/>
      <c r="F260" s="736"/>
      <c r="G260" s="736"/>
      <c r="H260" s="485" t="s">
        <v>186</v>
      </c>
      <c r="I260" s="566">
        <f>SUM(I252:I259)</f>
        <v>7755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517" t="s">
        <v>586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518" t="s">
        <v>587</v>
      </c>
      <c r="I262" s="50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518" t="s">
        <v>588</v>
      </c>
      <c r="I263" s="50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518" t="s">
        <v>589</v>
      </c>
      <c r="I264" s="50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518" t="s">
        <v>590</v>
      </c>
      <c r="I265" s="50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514"/>
      <c r="I266" s="50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514"/>
      <c r="I267" s="50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515"/>
      <c r="I268" s="127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517" t="s">
        <v>586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518" t="s">
        <v>587</v>
      </c>
      <c r="I271" s="50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518" t="s">
        <v>588</v>
      </c>
      <c r="I272" s="50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518" t="s">
        <v>589</v>
      </c>
      <c r="I273" s="50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518" t="s">
        <v>590</v>
      </c>
      <c r="I274" s="50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514"/>
      <c r="I275" s="50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514"/>
      <c r="I276" s="50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515"/>
      <c r="I277" s="127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517" t="s">
        <v>586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518" t="s">
        <v>587</v>
      </c>
      <c r="I280" s="50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518" t="s">
        <v>588</v>
      </c>
      <c r="I281" s="50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518" t="s">
        <v>589</v>
      </c>
      <c r="I282" s="50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518" t="s">
        <v>590</v>
      </c>
      <c r="I283" s="50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4"/>
      <c r="I284" s="50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4"/>
      <c r="I285" s="50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515"/>
      <c r="I286" s="12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517" t="s">
        <v>586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518" t="s">
        <v>587</v>
      </c>
      <c r="I291" s="50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518" t="s">
        <v>588</v>
      </c>
      <c r="I292" s="50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518" t="s">
        <v>589</v>
      </c>
      <c r="I293" s="50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518" t="s">
        <v>590</v>
      </c>
      <c r="I294" s="50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514"/>
      <c r="I295" s="50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514"/>
      <c r="I296" s="50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515"/>
      <c r="I297" s="12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517" t="s">
        <v>586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518" t="s">
        <v>587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518" t="s">
        <v>588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518" t="s">
        <v>589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518" t="s">
        <v>590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483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483"/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302"/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388" t="s">
        <v>716</v>
      </c>
      <c r="I313" s="568">
        <v>2.2727100552268542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390" t="s">
        <v>715</v>
      </c>
      <c r="I314" s="551">
        <v>0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390" t="s">
        <v>718</v>
      </c>
      <c r="I315" s="551">
        <v>4.5163548500005639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390" t="s">
        <v>717</v>
      </c>
      <c r="I316" s="551">
        <v>2.1950041705079237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390" t="s">
        <v>719</v>
      </c>
      <c r="I317" s="551">
        <v>3.4579342300909435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497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497"/>
      <c r="I319" s="38"/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498"/>
      <c r="I320" s="118"/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492" t="s">
        <v>186</v>
      </c>
      <c r="I321" s="578">
        <f>SUM(I313:I320)/5</f>
        <v>2.4884006611652572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580" t="s">
        <v>715</v>
      </c>
      <c r="I322" s="581">
        <v>3.9021930324842558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396" t="s">
        <v>716</v>
      </c>
      <c r="I323" s="556">
        <v>4.6434195233939572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396" t="s">
        <v>717</v>
      </c>
      <c r="I324" s="556">
        <v>3.8273954027513506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396" t="s">
        <v>718</v>
      </c>
      <c r="I325" s="556">
        <v>4.7408299798933031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396" t="s">
        <v>719</v>
      </c>
      <c r="I326" s="556">
        <v>2.7138269483015969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497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497"/>
      <c r="I328" s="38"/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498"/>
      <c r="I329" s="118"/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5" t="s">
        <v>186</v>
      </c>
      <c r="I330" s="579">
        <f>SUM(I322:I329)/5</f>
        <v>3.9655329773648931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524" t="s">
        <v>586</v>
      </c>
      <c r="I331" s="285">
        <v>6002</v>
      </c>
      <c r="J331" s="747" t="s">
        <v>739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525" t="s">
        <v>587</v>
      </c>
      <c r="I332" s="286">
        <v>9325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525" t="s">
        <v>588</v>
      </c>
      <c r="I333" s="286">
        <v>10501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525" t="s">
        <v>589</v>
      </c>
      <c r="I334" s="286">
        <v>10652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525" t="s">
        <v>590</v>
      </c>
      <c r="I335" s="286">
        <v>6505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97"/>
      <c r="I336" s="38"/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497"/>
      <c r="I337" s="38"/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498"/>
      <c r="I338" s="118"/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5" t="s">
        <v>186</v>
      </c>
      <c r="I339" s="557">
        <f>SUM(I331:I338)</f>
        <v>42985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376" t="s">
        <v>586</v>
      </c>
      <c r="I340" s="285">
        <v>2689</v>
      </c>
      <c r="J340" s="747" t="s">
        <v>740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377" t="s">
        <v>587</v>
      </c>
      <c r="I341" s="286">
        <v>3573</v>
      </c>
      <c r="J341" s="727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377" t="s">
        <v>588</v>
      </c>
      <c r="I342" s="286">
        <v>4318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377" t="s">
        <v>589</v>
      </c>
      <c r="I343" s="286">
        <v>4746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377" t="s">
        <v>590</v>
      </c>
      <c r="I344" s="286">
        <v>2015</v>
      </c>
      <c r="J344" s="727"/>
    </row>
    <row r="345" spans="1:10" ht="22.5" customHeight="1">
      <c r="A345" s="55"/>
      <c r="B345" s="281"/>
      <c r="C345" s="735"/>
      <c r="D345" s="735" t="s">
        <v>57</v>
      </c>
      <c r="E345" s="55"/>
      <c r="F345" s="58"/>
      <c r="G345" s="58"/>
      <c r="H345" s="497"/>
      <c r="I345" s="38"/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497"/>
      <c r="I346" s="38"/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498"/>
      <c r="I347" s="118"/>
      <c r="J347" s="727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27"/>
    </row>
    <row r="349" spans="1:10" ht="21" thickTop="1">
      <c r="A349" s="55"/>
      <c r="B349" s="149"/>
      <c r="C349" s="735"/>
      <c r="D349" s="735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35" t="s">
        <v>191</v>
      </c>
      <c r="H356" s="517" t="s">
        <v>586</v>
      </c>
      <c r="I356" s="23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35"/>
      <c r="H357" s="518" t="s">
        <v>587</v>
      </c>
      <c r="I357" s="24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35"/>
      <c r="H358" s="518" t="s">
        <v>588</v>
      </c>
      <c r="I358" s="24"/>
      <c r="J358" s="730"/>
    </row>
    <row r="359" spans="1:10">
      <c r="A359" s="55"/>
      <c r="B359" s="735"/>
      <c r="C359" s="58"/>
      <c r="D359" s="735"/>
      <c r="E359" s="735"/>
      <c r="F359" s="743"/>
      <c r="G359" s="735"/>
      <c r="H359" s="518" t="s">
        <v>589</v>
      </c>
      <c r="I359" s="24"/>
      <c r="J359" s="730"/>
    </row>
    <row r="360" spans="1:10">
      <c r="A360" s="55"/>
      <c r="B360" s="735"/>
      <c r="C360" s="58"/>
      <c r="D360" s="735"/>
      <c r="E360" s="58"/>
      <c r="F360" s="743"/>
      <c r="G360" s="735"/>
      <c r="H360" s="518" t="s">
        <v>590</v>
      </c>
      <c r="I360" s="24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35"/>
      <c r="H361" s="483"/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483"/>
      <c r="I362" s="24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35"/>
      <c r="H363" s="302"/>
      <c r="I363" s="96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485" t="s">
        <v>186</v>
      </c>
      <c r="I364" s="490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517" t="s">
        <v>586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518" t="s">
        <v>587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518" t="s">
        <v>588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518" t="s">
        <v>589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518" t="s">
        <v>590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483"/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483"/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302"/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485" t="s">
        <v>186</v>
      </c>
      <c r="I373" s="490"/>
      <c r="J373" s="745"/>
    </row>
    <row r="374" spans="1:10" ht="19.5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517" t="s">
        <v>586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518" t="s">
        <v>587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518" t="s">
        <v>588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518" t="s">
        <v>589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518" t="s">
        <v>590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483"/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483"/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302"/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517" t="s">
        <v>586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518" t="s">
        <v>587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518" t="s">
        <v>588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518" t="s">
        <v>589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518" t="s">
        <v>590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483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483"/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302"/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517" t="s">
        <v>586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518" t="s">
        <v>587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518" t="s">
        <v>588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518" t="s">
        <v>589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518" t="s">
        <v>590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483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483"/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302"/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485" t="s">
        <v>186</v>
      </c>
      <c r="I400" s="490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517" t="s">
        <v>586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518" t="s">
        <v>587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518" t="s">
        <v>588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518" t="s">
        <v>589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518" t="s">
        <v>590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483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483"/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302"/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485" t="s">
        <v>186</v>
      </c>
      <c r="I409" s="490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517" t="s">
        <v>586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518" t="s">
        <v>587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518" t="s">
        <v>588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518" t="s">
        <v>589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518" t="s">
        <v>590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483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483"/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302"/>
      <c r="I417" s="96"/>
      <c r="J417" s="730"/>
    </row>
    <row r="418" spans="1:10" ht="19.5" thickBot="1">
      <c r="A418" s="55"/>
      <c r="B418" s="55"/>
      <c r="C418" s="55"/>
      <c r="D418" s="735"/>
      <c r="E418" s="62"/>
      <c r="F418" s="743"/>
      <c r="G418" s="743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517" t="s">
        <v>586</v>
      </c>
      <c r="I419" s="62"/>
      <c r="J419" s="729" t="s">
        <v>438</v>
      </c>
    </row>
    <row r="420" spans="1:10">
      <c r="A420" s="55"/>
      <c r="B420" s="55"/>
      <c r="C420" s="55"/>
      <c r="D420" s="735"/>
      <c r="E420" s="55"/>
      <c r="F420" s="743"/>
      <c r="G420" s="743"/>
      <c r="H420" s="518" t="s">
        <v>587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518" t="s">
        <v>588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518" t="s">
        <v>589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518" t="s">
        <v>590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483"/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483"/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302"/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517" t="s">
        <v>586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518" t="s">
        <v>587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518" t="s">
        <v>588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518" t="s">
        <v>589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518" t="s">
        <v>590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483"/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483"/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302"/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485" t="s">
        <v>186</v>
      </c>
      <c r="I436" s="490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517" t="s">
        <v>586</v>
      </c>
      <c r="I437" s="23"/>
      <c r="J437" s="729" t="s">
        <v>439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518" t="s">
        <v>587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518" t="s">
        <v>588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518" t="s">
        <v>589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518" t="s">
        <v>590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483"/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483"/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302"/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517" t="s">
        <v>586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587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588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589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518" t="s">
        <v>590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483"/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483"/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302"/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485" t="s">
        <v>186</v>
      </c>
      <c r="I454" s="490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376" t="s">
        <v>715</v>
      </c>
      <c r="I455" s="68">
        <v>27.57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377" t="s">
        <v>716</v>
      </c>
      <c r="I456" s="39">
        <v>34.79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377" t="s">
        <v>717</v>
      </c>
      <c r="I457" s="39">
        <v>33.479999999999997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377" t="s">
        <v>718</v>
      </c>
      <c r="I458" s="39">
        <v>26.41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377" t="s">
        <v>719</v>
      </c>
      <c r="I459" s="39">
        <v>34.06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494"/>
      <c r="I460" s="39"/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494"/>
      <c r="I461" s="39"/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495"/>
      <c r="I462" s="101"/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492" t="s">
        <v>186</v>
      </c>
      <c r="I463" s="584">
        <f>SUM(I455:I462)/5</f>
        <v>31.262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585" t="s">
        <v>715</v>
      </c>
      <c r="I464" s="294">
        <v>22.38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86" t="s">
        <v>716</v>
      </c>
      <c r="I465" s="295">
        <v>25.57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86" t="s">
        <v>717</v>
      </c>
      <c r="I466" s="295">
        <v>26.33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86" t="s">
        <v>718</v>
      </c>
      <c r="I467" s="295">
        <v>16.53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86" t="s">
        <v>719</v>
      </c>
      <c r="I468" s="295">
        <v>23.63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86"/>
      <c r="I469" s="295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86"/>
      <c r="I470" s="295"/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587"/>
      <c r="I471" s="296"/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4"/>
    </row>
    <row r="473" spans="1:10" ht="33.75" customHeight="1" thickTop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517" t="s">
        <v>586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518" t="s">
        <v>587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518" t="s">
        <v>588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518" t="s">
        <v>589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518" t="s">
        <v>590</v>
      </c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483"/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483"/>
      <c r="I479" s="426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302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485" t="s">
        <v>186</v>
      </c>
      <c r="I481" s="490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517" t="s">
        <v>586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518" t="s">
        <v>587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518" t="s">
        <v>588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518" t="s">
        <v>589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518" t="s">
        <v>590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483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483"/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302"/>
      <c r="I489" s="426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484" t="s">
        <v>186</v>
      </c>
      <c r="I490" s="484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517" t="s">
        <v>715</v>
      </c>
      <c r="I491" s="124">
        <v>57.95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518" t="s">
        <v>716</v>
      </c>
      <c r="I492" s="24">
        <v>40.450000000000003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518" t="s">
        <v>717</v>
      </c>
      <c r="I493" s="24">
        <v>78.84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518" t="s">
        <v>718</v>
      </c>
      <c r="I494" s="24">
        <v>49.03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518" t="s">
        <v>719</v>
      </c>
      <c r="I495" s="24">
        <v>72.400000000000006</v>
      </c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483"/>
      <c r="I496" s="24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483"/>
      <c r="I497" s="24"/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302"/>
      <c r="I498" s="96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588" t="s">
        <v>186</v>
      </c>
      <c r="I499" s="589">
        <f>SUM(I491:I498)/5</f>
        <v>59.734000000000002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592" t="s">
        <v>715</v>
      </c>
      <c r="I500" s="593">
        <v>1324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594" t="s">
        <v>718</v>
      </c>
      <c r="I501" s="595">
        <v>2021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594" t="s">
        <v>719</v>
      </c>
      <c r="I502" s="594">
        <v>916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594" t="s">
        <v>716</v>
      </c>
      <c r="I503" s="595">
        <v>1449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594" t="s">
        <v>717</v>
      </c>
      <c r="I504" s="595">
        <v>2045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497"/>
      <c r="I505" s="38"/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497"/>
      <c r="I506" s="38"/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498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485" t="s">
        <v>186</v>
      </c>
      <c r="I508" s="596">
        <f>SUM(I500:I507)</f>
        <v>7755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517" t="s">
        <v>586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518" t="s">
        <v>587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518" t="s">
        <v>588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518" t="s">
        <v>589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518" t="s">
        <v>590</v>
      </c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483"/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483"/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302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485" t="s">
        <v>186</v>
      </c>
      <c r="I518" s="490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517" t="s">
        <v>586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518" t="s">
        <v>587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588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589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8" t="s">
        <v>590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483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483"/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302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485" t="s">
        <v>186</v>
      </c>
      <c r="I527" s="490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524" t="s">
        <v>716</v>
      </c>
      <c r="I528" s="290">
        <v>2.0485674367914517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525" t="s">
        <v>715</v>
      </c>
      <c r="I529" s="291">
        <v>1.5008434740324061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525" t="s">
        <v>718</v>
      </c>
      <c r="I530" s="291">
        <v>1.5802766599644344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525" t="s">
        <v>717</v>
      </c>
      <c r="I531" s="291">
        <v>0.18225692394054049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525" t="s">
        <v>719</v>
      </c>
      <c r="I532" s="291">
        <v>1.2061453103562652</v>
      </c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497"/>
      <c r="I533" s="38"/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497"/>
      <c r="I534" s="38"/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498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485" t="s">
        <v>186</v>
      </c>
      <c r="I536" s="570">
        <f>SUM(I528:I535)/5</f>
        <v>1.3036179610170198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388" t="s">
        <v>716</v>
      </c>
      <c r="I543" s="283">
        <v>6.4188446352798829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390" t="s">
        <v>715</v>
      </c>
      <c r="I544" s="280">
        <v>9.9055669286138812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390" t="s">
        <v>718</v>
      </c>
      <c r="I545" s="280">
        <v>7.4365960468914567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390" t="s">
        <v>717</v>
      </c>
      <c r="I546" s="280">
        <v>10.024130816729729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390" t="s">
        <v>719</v>
      </c>
      <c r="I547" s="280">
        <v>9.9506988104391887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497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497"/>
      <c r="I549" s="38"/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498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485" t="s">
        <v>186</v>
      </c>
      <c r="I551" s="570">
        <f>SUM(I543:I550)/5</f>
        <v>8.7471674475908294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598" t="s">
        <v>716</v>
      </c>
      <c r="I552" s="597">
        <v>4.7799906858467205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390" t="s">
        <v>715</v>
      </c>
      <c r="I553" s="280">
        <v>5.7032052013231436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390" t="s">
        <v>718</v>
      </c>
      <c r="I554" s="280">
        <v>4.5549150787210175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390" t="s">
        <v>717</v>
      </c>
      <c r="I555" s="280">
        <v>5.1031938703351338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390" t="s">
        <v>719</v>
      </c>
      <c r="I556" s="280">
        <v>4.5230449138359949</v>
      </c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497"/>
      <c r="I557" s="38"/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497"/>
      <c r="I558" s="38"/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498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485" t="s">
        <v>186</v>
      </c>
      <c r="I560" s="570">
        <f>SUM(I552:I559)/5</f>
        <v>4.9328699500124014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524" t="s">
        <v>715</v>
      </c>
      <c r="I561" s="41">
        <v>77.08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525" t="s">
        <v>718</v>
      </c>
      <c r="I562" s="42">
        <v>63.65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525" t="s">
        <v>719</v>
      </c>
      <c r="I563" s="42">
        <v>64.38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525" t="s">
        <v>716</v>
      </c>
      <c r="I564" s="42">
        <v>60.17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525" t="s">
        <v>717</v>
      </c>
      <c r="I565" s="42">
        <v>61.58</v>
      </c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497"/>
      <c r="I566" s="42"/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497"/>
      <c r="I567" s="42"/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498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485" t="s">
        <v>186</v>
      </c>
      <c r="I569" s="570">
        <f>SUM(I561:I568)/5</f>
        <v>65.371999999999986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517" t="s">
        <v>586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518" t="s">
        <v>587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588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589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8" t="s">
        <v>590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483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483"/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302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485" t="s">
        <v>186</v>
      </c>
      <c r="I578" s="490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517" t="s">
        <v>586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518" t="s">
        <v>587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588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518" t="s">
        <v>589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518" t="s">
        <v>590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483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483"/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302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485" t="s">
        <v>186</v>
      </c>
      <c r="I587" s="490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517" t="s">
        <v>586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518" t="s">
        <v>587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588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589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8" t="s">
        <v>590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483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483"/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302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485" t="s">
        <v>186</v>
      </c>
      <c r="I596" s="490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517" t="s">
        <v>586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518" t="s">
        <v>587</v>
      </c>
      <c r="I598" s="24"/>
      <c r="J598" s="730"/>
    </row>
    <row r="599" spans="1:10">
      <c r="A599" s="735"/>
      <c r="B599" s="735"/>
      <c r="C599" s="743"/>
      <c r="D599" s="735"/>
      <c r="E599" s="735"/>
      <c r="F599" s="735"/>
      <c r="G599" s="735"/>
      <c r="H599" s="518" t="s">
        <v>588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518" t="s">
        <v>589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518" t="s">
        <v>590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483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483"/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302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485" t="s">
        <v>186</v>
      </c>
      <c r="I605" s="490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517" t="s">
        <v>586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518" t="s">
        <v>587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518" t="s">
        <v>588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518" t="s">
        <v>589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518" t="s">
        <v>590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483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483"/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302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485" t="s">
        <v>186</v>
      </c>
      <c r="I614" s="490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517" t="s">
        <v>586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518" t="s">
        <v>587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518" t="s">
        <v>588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518" t="s">
        <v>589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518" t="s">
        <v>590</v>
      </c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483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483"/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302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485" t="s">
        <v>186</v>
      </c>
      <c r="I623" s="490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517" t="s">
        <v>586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518" t="s">
        <v>587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518" t="s">
        <v>588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518" t="s">
        <v>589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518" t="s">
        <v>590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483"/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483"/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302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492" t="s">
        <v>186</v>
      </c>
      <c r="I632" s="588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599" t="s">
        <v>716</v>
      </c>
      <c r="I633" s="443">
        <v>83.333333333333343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600" t="s">
        <v>715</v>
      </c>
      <c r="I634" s="444">
        <v>37.5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600" t="s">
        <v>718</v>
      </c>
      <c r="I635" s="444">
        <v>86.666666666666671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600" t="s">
        <v>717</v>
      </c>
      <c r="I636" s="444">
        <v>75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600" t="s">
        <v>719</v>
      </c>
      <c r="I637" s="444">
        <v>62.5</v>
      </c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497"/>
      <c r="I638" s="38"/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497"/>
      <c r="I639" s="38"/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498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485" t="s">
        <v>186</v>
      </c>
      <c r="I641" s="570">
        <f>SUM(I633:I640)/5</f>
        <v>69</v>
      </c>
      <c r="J641" s="733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75" t="s">
        <v>715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75" t="s">
        <v>718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75" t="s">
        <v>717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75" t="s">
        <v>719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601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569" t="s">
        <v>716</v>
      </c>
      <c r="I652" s="445">
        <v>81.818181818181827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475" t="s">
        <v>715</v>
      </c>
      <c r="I653" s="446">
        <v>28.571428571428569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75" t="s">
        <v>718</v>
      </c>
      <c r="I654" s="446">
        <v>84.615384615384613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75" t="s">
        <v>717</v>
      </c>
      <c r="I655" s="446">
        <v>72.727272727272734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75" t="s">
        <v>719</v>
      </c>
      <c r="I656" s="446">
        <v>57.142857142857139</v>
      </c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601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83"/>
      <c r="I658" s="24"/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302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485" t="s">
        <v>186</v>
      </c>
      <c r="I660" s="570">
        <f>SUM(I652:I659)/5</f>
        <v>64.975024975024979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524" t="s">
        <v>586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525" t="s">
        <v>587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525" t="s">
        <v>588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525" t="s">
        <v>589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525" t="s">
        <v>590</v>
      </c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497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497"/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498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485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517" t="s">
        <v>586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518" t="s">
        <v>587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518" t="s">
        <v>588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518" t="s">
        <v>589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518" t="s">
        <v>590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483"/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483"/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302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485" t="s">
        <v>186</v>
      </c>
      <c r="I678" s="490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517" t="s">
        <v>586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518" t="s">
        <v>587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518" t="s">
        <v>588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518" t="s">
        <v>589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518" t="s">
        <v>590</v>
      </c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483"/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483"/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302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485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298" t="s">
        <v>581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299" t="s">
        <v>582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299" t="s">
        <v>583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299" t="s">
        <v>584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99" t="s">
        <v>585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483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483"/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302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485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517" t="s">
        <v>586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518" t="s">
        <v>587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518" t="s">
        <v>588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518" t="s">
        <v>589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518" t="s">
        <v>590</v>
      </c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483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483"/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302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485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376" t="s">
        <v>586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377" t="s">
        <v>587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377" t="s">
        <v>588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377" t="s">
        <v>589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377" t="s">
        <v>590</v>
      </c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497"/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497"/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498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485" t="s">
        <v>186</v>
      </c>
      <c r="I725" s="490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517" t="s">
        <v>586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518" t="s">
        <v>587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588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589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8" t="s">
        <v>590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483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483"/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302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486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551</v>
      </c>
      <c r="E735" s="4"/>
      <c r="F735" s="735" t="s">
        <v>191</v>
      </c>
      <c r="G735" s="735" t="s">
        <v>191</v>
      </c>
      <c r="H735" s="376" t="s">
        <v>586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377" t="s">
        <v>587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377" t="s">
        <v>588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377" t="s">
        <v>589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377" t="s">
        <v>590</v>
      </c>
      <c r="I739" s="38"/>
      <c r="J739" s="732"/>
    </row>
    <row r="740" spans="1:10" ht="20.25" customHeight="1">
      <c r="A740" s="735"/>
      <c r="B740" s="735"/>
      <c r="C740" s="743"/>
      <c r="D740" s="737" t="s">
        <v>550</v>
      </c>
      <c r="F740" s="735"/>
      <c r="G740" s="735"/>
      <c r="H740" s="497"/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497"/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498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485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517" t="s">
        <v>586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518" t="s">
        <v>587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518" t="s">
        <v>588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518" t="s">
        <v>589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518" t="s">
        <v>590</v>
      </c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483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483"/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302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485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517" t="s">
        <v>586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518" t="s">
        <v>587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518" t="s">
        <v>588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518" t="s">
        <v>589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518" t="s">
        <v>590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483"/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483"/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302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485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517" t="s">
        <v>586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518" t="s">
        <v>587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518" t="s">
        <v>588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518" t="s">
        <v>589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518" t="s">
        <v>590</v>
      </c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483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483"/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302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485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517" t="s">
        <v>586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518" t="s">
        <v>587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518" t="s">
        <v>588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518" t="s">
        <v>589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518" t="s">
        <v>590</v>
      </c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483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483"/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302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485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376" t="s">
        <v>586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377" t="s">
        <v>587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377" t="s">
        <v>588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377" t="s">
        <v>589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377" t="s">
        <v>590</v>
      </c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497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497"/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498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485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517" t="s">
        <v>586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518" t="s">
        <v>587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518" t="s">
        <v>588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518" t="s">
        <v>589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518" t="s">
        <v>590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483"/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483"/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302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485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517" t="s">
        <v>586</v>
      </c>
      <c r="I800" s="23"/>
      <c r="J800" s="836" t="s">
        <v>503</v>
      </c>
    </row>
    <row r="801" spans="1:10" ht="21">
      <c r="A801" s="814"/>
      <c r="B801" s="814"/>
      <c r="C801" s="45"/>
      <c r="D801" s="802"/>
      <c r="E801" s="802"/>
      <c r="F801" s="735"/>
      <c r="G801" s="735"/>
      <c r="H801" s="518" t="s">
        <v>587</v>
      </c>
      <c r="I801" s="50"/>
      <c r="J801" s="750"/>
    </row>
    <row r="802" spans="1:10" ht="21">
      <c r="A802" s="814"/>
      <c r="B802" s="814"/>
      <c r="C802" s="45"/>
      <c r="D802" s="802"/>
      <c r="E802" s="802"/>
      <c r="F802" s="735"/>
      <c r="G802" s="735"/>
      <c r="H802" s="518" t="s">
        <v>588</v>
      </c>
      <c r="I802" s="50"/>
      <c r="J802" s="750"/>
    </row>
    <row r="803" spans="1:10" ht="21">
      <c r="A803" s="45"/>
      <c r="B803" s="814"/>
      <c r="C803" s="45"/>
      <c r="D803" s="802"/>
      <c r="E803" s="802"/>
      <c r="F803" s="735"/>
      <c r="G803" s="735"/>
      <c r="H803" s="518" t="s">
        <v>589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518" t="s">
        <v>590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483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483"/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302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485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517" t="s">
        <v>586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518" t="s">
        <v>587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518" t="s">
        <v>588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518" t="s">
        <v>589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518" t="s">
        <v>590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483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483"/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302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485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517" t="s">
        <v>586</v>
      </c>
      <c r="I818" s="23"/>
      <c r="J818" s="805" t="s">
        <v>506</v>
      </c>
    </row>
    <row r="819" spans="1:10" ht="21">
      <c r="A819" s="45"/>
      <c r="B819" s="45"/>
      <c r="C819" s="45"/>
      <c r="D819" s="217"/>
      <c r="E819" s="45"/>
      <c r="F819" s="735"/>
      <c r="G819" s="735"/>
      <c r="H819" s="518" t="s">
        <v>587</v>
      </c>
      <c r="I819" s="50"/>
      <c r="J819" s="806"/>
    </row>
    <row r="820" spans="1:10" ht="21">
      <c r="A820" s="45"/>
      <c r="B820" s="45"/>
      <c r="C820" s="45"/>
      <c r="D820" s="217"/>
      <c r="E820" s="45"/>
      <c r="F820" s="735"/>
      <c r="G820" s="735"/>
      <c r="H820" s="518" t="s">
        <v>588</v>
      </c>
      <c r="I820" s="50"/>
      <c r="J820" s="806"/>
    </row>
    <row r="821" spans="1:10" ht="21">
      <c r="A821" s="45"/>
      <c r="B821" s="45"/>
      <c r="C821" s="45"/>
      <c r="D821" s="217"/>
      <c r="E821" s="45"/>
      <c r="F821" s="735"/>
      <c r="G821" s="735"/>
      <c r="H821" s="518" t="s">
        <v>589</v>
      </c>
      <c r="I821" s="50"/>
      <c r="J821" s="806"/>
    </row>
    <row r="822" spans="1:10" ht="21">
      <c r="A822" s="45"/>
      <c r="B822" s="45"/>
      <c r="C822" s="45"/>
      <c r="D822" s="217"/>
      <c r="E822" s="45"/>
      <c r="F822" s="735"/>
      <c r="G822" s="735"/>
      <c r="H822" s="518" t="s">
        <v>590</v>
      </c>
      <c r="I822" s="50"/>
      <c r="J822" s="806"/>
    </row>
    <row r="823" spans="1:10" ht="21">
      <c r="A823" s="45"/>
      <c r="B823" s="45"/>
      <c r="C823" s="45"/>
      <c r="D823" s="217"/>
      <c r="E823" s="45"/>
      <c r="F823" s="735"/>
      <c r="G823" s="735"/>
      <c r="H823" s="483"/>
      <c r="I823" s="50"/>
      <c r="J823" s="806"/>
    </row>
    <row r="824" spans="1:10" ht="21">
      <c r="A824" s="45"/>
      <c r="B824" s="45"/>
      <c r="C824" s="45"/>
      <c r="D824" s="217"/>
      <c r="E824" s="45"/>
      <c r="F824" s="735"/>
      <c r="G824" s="735"/>
      <c r="H824" s="483"/>
      <c r="I824" s="50"/>
      <c r="J824" s="806"/>
    </row>
    <row r="825" spans="1:10" ht="21">
      <c r="A825" s="45"/>
      <c r="B825" s="45"/>
      <c r="C825" s="45"/>
      <c r="D825" s="217"/>
      <c r="E825" s="45"/>
      <c r="F825" s="735"/>
      <c r="G825" s="735"/>
      <c r="H825" s="302"/>
      <c r="I825" s="127"/>
      <c r="J825" s="806"/>
    </row>
    <row r="826" spans="1:10" ht="21.75" thickBot="1">
      <c r="A826" s="45"/>
      <c r="B826" s="45"/>
      <c r="C826" s="45"/>
      <c r="D826" s="217"/>
      <c r="E826" s="45"/>
      <c r="F826" s="736"/>
      <c r="G826" s="736"/>
      <c r="H826" s="485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517" t="s">
        <v>586</v>
      </c>
      <c r="I827" s="23"/>
      <c r="J827" s="805" t="s">
        <v>505</v>
      </c>
    </row>
    <row r="828" spans="1:10" ht="21">
      <c r="A828" s="45"/>
      <c r="B828" s="45"/>
      <c r="C828" s="45"/>
      <c r="D828" s="93"/>
      <c r="E828" s="45"/>
      <c r="F828" s="735"/>
      <c r="G828" s="735"/>
      <c r="H828" s="518" t="s">
        <v>587</v>
      </c>
      <c r="I828" s="50"/>
      <c r="J828" s="806"/>
    </row>
    <row r="829" spans="1:10" ht="21">
      <c r="A829" s="45"/>
      <c r="B829" s="45"/>
      <c r="C829" s="45"/>
      <c r="D829" s="93"/>
      <c r="E829" s="45"/>
      <c r="F829" s="735"/>
      <c r="G829" s="735"/>
      <c r="H829" s="518" t="s">
        <v>588</v>
      </c>
      <c r="I829" s="50"/>
      <c r="J829" s="806"/>
    </row>
    <row r="830" spans="1:10" ht="21">
      <c r="A830" s="45"/>
      <c r="B830" s="45"/>
      <c r="C830" s="45"/>
      <c r="D830" s="93"/>
      <c r="E830" s="45"/>
      <c r="F830" s="735"/>
      <c r="G830" s="735"/>
      <c r="H830" s="518" t="s">
        <v>589</v>
      </c>
      <c r="I830" s="50"/>
      <c r="J830" s="806"/>
    </row>
    <row r="831" spans="1:10" ht="21">
      <c r="A831" s="45"/>
      <c r="B831" s="45"/>
      <c r="C831" s="45"/>
      <c r="D831" s="93"/>
      <c r="E831" s="45"/>
      <c r="F831" s="735"/>
      <c r="G831" s="735"/>
      <c r="H831" s="518" t="s">
        <v>590</v>
      </c>
      <c r="I831" s="50"/>
      <c r="J831" s="806"/>
    </row>
    <row r="832" spans="1:10" ht="21">
      <c r="A832" s="45"/>
      <c r="B832" s="45"/>
      <c r="C832" s="45"/>
      <c r="D832" s="93"/>
      <c r="E832" s="45"/>
      <c r="F832" s="735"/>
      <c r="G832" s="735"/>
      <c r="H832" s="483"/>
      <c r="I832" s="50"/>
      <c r="J832" s="806"/>
    </row>
    <row r="833" spans="1:10" ht="21">
      <c r="A833" s="45"/>
      <c r="B833" s="45"/>
      <c r="C833" s="45"/>
      <c r="D833" s="93"/>
      <c r="E833" s="45"/>
      <c r="F833" s="735"/>
      <c r="G833" s="735"/>
      <c r="H833" s="483"/>
      <c r="I833" s="50"/>
      <c r="J833" s="806"/>
    </row>
    <row r="834" spans="1:10" ht="21">
      <c r="A834" s="45"/>
      <c r="B834" s="45"/>
      <c r="C834" s="45"/>
      <c r="D834" s="93"/>
      <c r="E834" s="45"/>
      <c r="F834" s="735"/>
      <c r="G834" s="735"/>
      <c r="H834" s="302"/>
      <c r="I834" s="50"/>
      <c r="J834" s="806"/>
    </row>
    <row r="835" spans="1:10" ht="21.75" thickBot="1">
      <c r="A835" s="45"/>
      <c r="B835" s="45"/>
      <c r="C835" s="45"/>
      <c r="D835" s="93"/>
      <c r="E835" s="45"/>
      <c r="F835" s="739"/>
      <c r="G835" s="739"/>
      <c r="H835" s="485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517" t="s">
        <v>586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518" t="s">
        <v>587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518" t="s">
        <v>588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518" t="s">
        <v>589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483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483"/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6"/>
      <c r="F846" s="45"/>
      <c r="G846" s="45"/>
      <c r="H846" s="518" t="s">
        <v>587</v>
      </c>
      <c r="I846" s="213"/>
      <c r="J846" s="214" t="s">
        <v>214</v>
      </c>
    </row>
    <row r="847" spans="1:10" ht="21">
      <c r="A847" s="45"/>
      <c r="B847" s="45"/>
      <c r="C847" s="45"/>
      <c r="D847" s="45"/>
      <c r="E847" s="816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1">
      <c r="A849" s="45"/>
      <c r="B849" s="45"/>
      <c r="C849" s="45"/>
      <c r="D849" s="45"/>
      <c r="E849" s="809"/>
      <c r="F849" s="45"/>
      <c r="G849" s="45"/>
      <c r="H849" s="518" t="s">
        <v>590</v>
      </c>
      <c r="I849" s="50"/>
      <c r="J849" s="45" t="s">
        <v>210</v>
      </c>
    </row>
    <row r="850" spans="1:10" ht="21">
      <c r="A850" s="45"/>
      <c r="B850" s="45"/>
      <c r="C850" s="45"/>
      <c r="D850" s="45"/>
      <c r="E850" s="809"/>
      <c r="F850" s="45"/>
      <c r="G850" s="45"/>
      <c r="H850" s="483"/>
      <c r="I850" s="50"/>
      <c r="J850" s="45" t="s">
        <v>211</v>
      </c>
    </row>
    <row r="851" spans="1:10" ht="21">
      <c r="A851" s="45"/>
      <c r="B851" s="45"/>
      <c r="C851" s="45"/>
      <c r="D851" s="45"/>
      <c r="E851" s="809"/>
      <c r="F851" s="45"/>
      <c r="G851" s="45"/>
      <c r="H851" s="483"/>
      <c r="I851" s="50"/>
      <c r="J851" s="45" t="s">
        <v>212</v>
      </c>
    </row>
    <row r="852" spans="1:10" ht="21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09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517" t="s">
        <v>586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518" t="s">
        <v>587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518" t="s">
        <v>588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518" t="s">
        <v>589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518" t="s">
        <v>590</v>
      </c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483"/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483"/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302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1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517" t="s">
        <v>586</v>
      </c>
      <c r="I930" s="82"/>
      <c r="J930" s="146"/>
    </row>
    <row r="931" spans="1:10" ht="21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518" t="s">
        <v>587</v>
      </c>
      <c r="I931" s="83"/>
      <c r="J931" s="144"/>
    </row>
    <row r="932" spans="1:10" ht="21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518" t="s">
        <v>588</v>
      </c>
      <c r="I932" s="83"/>
      <c r="J932" s="45" t="s">
        <v>317</v>
      </c>
    </row>
    <row r="933" spans="1:10" ht="21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518" t="s">
        <v>589</v>
      </c>
      <c r="I933" s="83"/>
      <c r="J933" s="45" t="s">
        <v>318</v>
      </c>
    </row>
    <row r="934" spans="1:10" ht="21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518" t="s">
        <v>590</v>
      </c>
      <c r="I934" s="83"/>
      <c r="J934" s="45" t="s">
        <v>319</v>
      </c>
    </row>
    <row r="935" spans="1:10" ht="21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483"/>
      <c r="I935" s="83"/>
      <c r="J935" s="45" t="s">
        <v>320</v>
      </c>
    </row>
    <row r="936" spans="1:10" ht="21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483"/>
      <c r="I936" s="83"/>
      <c r="J936" s="144"/>
    </row>
    <row r="937" spans="1:10" ht="21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302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490" t="s">
        <v>186</v>
      </c>
      <c r="I938" s="507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54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529" t="s">
        <v>720</v>
      </c>
      <c r="I3" s="481">
        <v>90.5</v>
      </c>
      <c r="J3" s="773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530" t="s">
        <v>721</v>
      </c>
      <c r="I4" s="482">
        <v>95.45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530" t="s">
        <v>722</v>
      </c>
      <c r="I5" s="482">
        <v>92.49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530" t="s">
        <v>723</v>
      </c>
      <c r="I6" s="482">
        <v>87.78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530" t="s">
        <v>724</v>
      </c>
      <c r="I7" s="482">
        <v>92.8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514"/>
      <c r="I8" s="21"/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514"/>
      <c r="I9" s="21"/>
      <c r="J9" s="773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515"/>
      <c r="I10" s="470"/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516" t="s">
        <v>186</v>
      </c>
      <c r="I11" s="471">
        <f>SUM(I3:I10)/5</f>
        <v>91.804000000000002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517" t="s">
        <v>581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518" t="s">
        <v>582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518" t="s">
        <v>583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518" t="s">
        <v>584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518" t="s">
        <v>585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514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514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515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517" t="s">
        <v>581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518" t="s">
        <v>582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518" t="s">
        <v>583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518" t="s">
        <v>584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518" t="s">
        <v>585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514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514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515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51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517" t="s">
        <v>581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518" t="s">
        <v>582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518" t="s">
        <v>583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518" t="s">
        <v>584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518" t="s">
        <v>585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514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514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515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517" t="s">
        <v>581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518" t="s">
        <v>582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518" t="s">
        <v>583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518" t="s">
        <v>584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518" t="s">
        <v>585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514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514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515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517" t="s">
        <v>581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518" t="s">
        <v>582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518" t="s">
        <v>583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518" t="s">
        <v>584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518" t="s">
        <v>585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514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514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515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9" t="s">
        <v>186</v>
      </c>
      <c r="I56" s="106"/>
      <c r="J56" s="745"/>
    </row>
    <row r="57" spans="1:10" s="3" customFormat="1" ht="282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531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532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55" t="s">
        <v>720</v>
      </c>
      <c r="I60" s="656">
        <v>16.7</v>
      </c>
      <c r="J60" s="431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655" t="s">
        <v>721</v>
      </c>
      <c r="I61" s="656">
        <v>9.8000000000000007</v>
      </c>
      <c r="J61" s="760" t="s">
        <v>756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655" t="s">
        <v>722</v>
      </c>
      <c r="I62" s="656">
        <v>15.17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655" t="s">
        <v>723</v>
      </c>
      <c r="I63" s="656">
        <v>10.52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55" t="s">
        <v>724</v>
      </c>
      <c r="I64" s="656">
        <v>9.85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523"/>
      <c r="I65" s="39"/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523"/>
      <c r="I66" s="39"/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301"/>
      <c r="I67" s="39"/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471">
        <f>SUM(I60:I68)/5</f>
        <v>12.407999999999999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517" t="s">
        <v>581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518" t="s">
        <v>582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518" t="s">
        <v>583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518" t="s">
        <v>584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518" t="s">
        <v>585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514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514"/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515"/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9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517" t="s">
        <v>581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518" t="s">
        <v>582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518" t="s">
        <v>583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518" t="s">
        <v>584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518" t="s">
        <v>585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514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514"/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515"/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9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517" t="s">
        <v>581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518" t="s">
        <v>582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518" t="s">
        <v>583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518" t="s">
        <v>584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518" t="s">
        <v>585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514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514"/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515"/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9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8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9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517" t="s">
        <v>581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518" t="s">
        <v>582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518" t="s">
        <v>583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584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585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514"/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514"/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515"/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9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517" t="s">
        <v>581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518" t="s">
        <v>582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518" t="s">
        <v>583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518" t="s">
        <v>584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518" t="s">
        <v>585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514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514"/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515"/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9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582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583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584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585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4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4"/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515"/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9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517" t="s">
        <v>581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582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583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584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585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4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4"/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515"/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9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517" t="s">
        <v>581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582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583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584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585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4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4"/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515"/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9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517" t="s">
        <v>581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582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583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584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585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4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4"/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515"/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9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517" t="s">
        <v>581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582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583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584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585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4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4"/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515"/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9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533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534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517" t="s">
        <v>581</v>
      </c>
      <c r="I169" s="62"/>
      <c r="J169" s="744" t="s">
        <v>757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518" t="s">
        <v>582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518" t="s">
        <v>583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518" t="s">
        <v>584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518" t="s">
        <v>585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514"/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514"/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515"/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9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517" t="s">
        <v>581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518" t="s">
        <v>582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518" t="s">
        <v>583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518" t="s">
        <v>584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518" t="s">
        <v>585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514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514"/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515"/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9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517" t="s">
        <v>581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518" t="s">
        <v>582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518" t="s">
        <v>583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518" t="s">
        <v>584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517" t="s">
        <v>581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518" t="s">
        <v>582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518" t="s">
        <v>583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518" t="s">
        <v>584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518" t="s">
        <v>585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514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517" t="s">
        <v>581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518" t="s">
        <v>582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518" t="s">
        <v>583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518" t="s">
        <v>584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518" t="s">
        <v>585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514"/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514"/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515"/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9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517" t="s">
        <v>581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518" t="s">
        <v>582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518" t="s">
        <v>583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518" t="s">
        <v>584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518" t="s">
        <v>585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514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514"/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515"/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9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517" t="s">
        <v>581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518" t="s">
        <v>582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518" t="s">
        <v>583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518" t="s">
        <v>584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518" t="s">
        <v>585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514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514"/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515"/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9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517" t="s">
        <v>581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518" t="s">
        <v>582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518" t="s">
        <v>583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518" t="s">
        <v>584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518" t="s">
        <v>585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514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514"/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515"/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9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517" t="s">
        <v>581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518" t="s">
        <v>582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518" t="s">
        <v>583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518" t="s">
        <v>584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518" t="s">
        <v>585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514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514"/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515"/>
      <c r="I249" s="96"/>
      <c r="J249" s="730"/>
    </row>
    <row r="250" spans="1:10" ht="19.5" thickBot="1">
      <c r="A250" s="55"/>
      <c r="B250" s="64"/>
      <c r="C250" s="60"/>
      <c r="D250" s="64"/>
      <c r="E250" s="60"/>
      <c r="F250" s="743"/>
      <c r="G250" s="743"/>
      <c r="H250" s="521" t="s">
        <v>186</v>
      </c>
      <c r="I250" s="473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522"/>
      <c r="I251" s="68"/>
      <c r="J251" s="759" t="s">
        <v>758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23" t="s">
        <v>720</v>
      </c>
      <c r="I252" s="493">
        <v>872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523" t="s">
        <v>723</v>
      </c>
      <c r="I253" s="493">
        <v>1868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523" t="s">
        <v>721</v>
      </c>
      <c r="I254" s="493">
        <v>2853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523" t="s">
        <v>722</v>
      </c>
      <c r="I255" s="493">
        <v>2154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377" t="s">
        <v>585</v>
      </c>
      <c r="I256" s="39"/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23"/>
      <c r="I257" s="39"/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23"/>
      <c r="I258" s="39"/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301"/>
      <c r="I259" s="101"/>
      <c r="J259" s="760"/>
    </row>
    <row r="260" spans="1:10" ht="19.5" thickBot="1">
      <c r="A260" s="55"/>
      <c r="B260" s="743"/>
      <c r="C260" s="58"/>
      <c r="D260" s="55"/>
      <c r="E260" s="61"/>
      <c r="F260" s="736"/>
      <c r="G260" s="736"/>
      <c r="H260" s="489" t="s">
        <v>186</v>
      </c>
      <c r="I260" s="472">
        <f>SUM(I252:I259)</f>
        <v>7747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517" t="s">
        <v>581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518" t="s">
        <v>582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518" t="s">
        <v>583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518" t="s">
        <v>584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518" t="s">
        <v>585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514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514"/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515"/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9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517" t="s">
        <v>581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518" t="s">
        <v>582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518" t="s">
        <v>583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518" t="s">
        <v>584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518" t="s">
        <v>585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514"/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514"/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515"/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9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517" t="s">
        <v>581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518" t="s">
        <v>582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518" t="s">
        <v>583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518" t="s">
        <v>584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518" t="s">
        <v>585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4"/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4"/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515"/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9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517" t="s">
        <v>581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518" t="s">
        <v>582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518" t="s">
        <v>583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518" t="s">
        <v>584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518" t="s">
        <v>585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514"/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514"/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515"/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9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517" t="s">
        <v>581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518" t="s">
        <v>582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518" t="s">
        <v>583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518" t="s">
        <v>584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518" t="s">
        <v>585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514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514"/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515"/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9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548"/>
      <c r="I313" s="549"/>
      <c r="J313" s="831" t="s">
        <v>755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550" t="s">
        <v>720</v>
      </c>
      <c r="I314" s="551">
        <v>1.5649942095214247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550" t="s">
        <v>721</v>
      </c>
      <c r="I315" s="551">
        <v>2.1247211303516416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550" t="s">
        <v>722</v>
      </c>
      <c r="I316" s="551">
        <v>1.1486397234075547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550" t="s">
        <v>723</v>
      </c>
      <c r="I317" s="551">
        <v>3.1238285642883921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550" t="s">
        <v>724</v>
      </c>
      <c r="I318" s="280">
        <v>1.3957902964658588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487"/>
      <c r="I319" s="38"/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488"/>
      <c r="I320" s="118"/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489" t="s">
        <v>186</v>
      </c>
      <c r="I321" s="552">
        <f>SUM(I313:I320)/5</f>
        <v>1.8715947848069745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553" t="s">
        <v>720</v>
      </c>
      <c r="I322" s="554">
        <v>3.3728139949295364</v>
      </c>
      <c r="J322" s="831" t="s">
        <v>755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555" t="s">
        <v>721</v>
      </c>
      <c r="I323" s="556">
        <v>9.1434338570939158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555" t="s">
        <v>722</v>
      </c>
      <c r="I324" s="556">
        <v>7.1044544929670908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555" t="s">
        <v>723</v>
      </c>
      <c r="I325" s="556">
        <v>4.1376822028358022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555" t="s">
        <v>724</v>
      </c>
      <c r="I326" s="556">
        <v>6.5016123998751683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487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487"/>
      <c r="I328" s="38"/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488"/>
      <c r="I329" s="118"/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9" t="s">
        <v>186</v>
      </c>
      <c r="I330" s="552">
        <f>SUM(I322:I329)/5</f>
        <v>6.0519993895403026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288" t="s">
        <v>720</v>
      </c>
      <c r="I331" s="285">
        <v>5001</v>
      </c>
      <c r="J331" s="747" t="s">
        <v>759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721</v>
      </c>
      <c r="I332" s="286">
        <v>13011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288" t="s">
        <v>722</v>
      </c>
      <c r="I333" s="286">
        <v>12289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723</v>
      </c>
      <c r="I334" s="286">
        <v>12385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724</v>
      </c>
      <c r="I335" s="286">
        <v>4773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87"/>
      <c r="I336" s="38"/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487"/>
      <c r="I337" s="38"/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488"/>
      <c r="I338" s="118"/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9" t="s">
        <v>186</v>
      </c>
      <c r="I339" s="557">
        <f>SUM(I331:I338)</f>
        <v>47459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288" t="s">
        <v>720</v>
      </c>
      <c r="I340" s="285">
        <v>1713</v>
      </c>
      <c r="J340" s="747" t="s">
        <v>760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288" t="s">
        <v>721</v>
      </c>
      <c r="I341" s="286">
        <v>5454</v>
      </c>
      <c r="J341" s="727"/>
    </row>
    <row r="342" spans="1:10" ht="22.5" customHeight="1">
      <c r="A342" s="55"/>
      <c r="B342" s="281"/>
      <c r="C342" s="735"/>
      <c r="D342" s="743" t="s">
        <v>56</v>
      </c>
      <c r="E342" s="55"/>
      <c r="F342" s="58"/>
      <c r="G342" s="58"/>
      <c r="H342" s="288" t="s">
        <v>722</v>
      </c>
      <c r="I342" s="286">
        <v>5946</v>
      </c>
      <c r="J342" s="727"/>
    </row>
    <row r="343" spans="1:10" ht="22.5" customHeight="1">
      <c r="A343" s="55"/>
      <c r="B343" s="281"/>
      <c r="C343" s="735"/>
      <c r="D343" s="743"/>
      <c r="E343" s="55"/>
      <c r="F343" s="58"/>
      <c r="G343" s="58"/>
      <c r="H343" s="288" t="s">
        <v>723</v>
      </c>
      <c r="I343" s="286">
        <v>4768</v>
      </c>
      <c r="J343" s="727"/>
    </row>
    <row r="344" spans="1:10" ht="22.5" customHeight="1">
      <c r="A344" s="55"/>
      <c r="B344" s="281"/>
      <c r="C344" s="735"/>
      <c r="D344" s="743"/>
      <c r="E344" s="55"/>
      <c r="F344" s="58"/>
      <c r="G344" s="58"/>
      <c r="H344" s="288" t="s">
        <v>724</v>
      </c>
      <c r="I344" s="286">
        <v>2401</v>
      </c>
      <c r="J344" s="727"/>
    </row>
    <row r="345" spans="1:10" ht="22.5" customHeight="1">
      <c r="A345" s="55"/>
      <c r="B345" s="281"/>
      <c r="C345" s="735"/>
      <c r="D345" s="743" t="s">
        <v>57</v>
      </c>
      <c r="E345" s="55"/>
      <c r="F345" s="58"/>
      <c r="G345" s="58"/>
      <c r="H345" s="487"/>
      <c r="I345" s="38"/>
      <c r="J345" s="727"/>
    </row>
    <row r="346" spans="1:10" ht="22.5" customHeight="1">
      <c r="A346" s="55"/>
      <c r="B346" s="281"/>
      <c r="C346" s="735"/>
      <c r="D346" s="743"/>
      <c r="E346" s="55"/>
      <c r="F346" s="58"/>
      <c r="G346" s="58"/>
      <c r="H346" s="487"/>
      <c r="I346" s="38"/>
      <c r="J346" s="727"/>
    </row>
    <row r="347" spans="1:10" ht="22.5" customHeight="1">
      <c r="A347" s="55"/>
      <c r="B347" s="281"/>
      <c r="C347" s="735"/>
      <c r="D347" s="743"/>
      <c r="E347" s="55"/>
      <c r="F347" s="58"/>
      <c r="G347" s="58"/>
      <c r="H347" s="488"/>
      <c r="I347" s="118"/>
      <c r="J347" s="727"/>
    </row>
    <row r="348" spans="1:10" ht="38.25" customHeight="1" thickBot="1">
      <c r="A348" s="55"/>
      <c r="B348" s="149"/>
      <c r="C348" s="735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27"/>
    </row>
    <row r="349" spans="1:10" ht="169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35" t="s">
        <v>191</v>
      </c>
      <c r="H355" s="517" t="s">
        <v>581</v>
      </c>
      <c r="I355" s="23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35"/>
      <c r="H356" s="518" t="s">
        <v>582</v>
      </c>
      <c r="I356" s="24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35"/>
      <c r="H357" s="518" t="s">
        <v>583</v>
      </c>
      <c r="I357" s="24"/>
      <c r="J357" s="730"/>
    </row>
    <row r="358" spans="1:10">
      <c r="A358" s="55"/>
      <c r="B358" s="735"/>
      <c r="C358" s="58"/>
      <c r="D358" s="735"/>
      <c r="E358" s="735"/>
      <c r="F358" s="743"/>
      <c r="G358" s="735"/>
      <c r="H358" s="518" t="s">
        <v>584</v>
      </c>
      <c r="I358" s="24"/>
      <c r="J358" s="730"/>
    </row>
    <row r="359" spans="1:10">
      <c r="A359" s="55"/>
      <c r="B359" s="735"/>
      <c r="C359" s="58"/>
      <c r="D359" s="735"/>
      <c r="E359" s="58"/>
      <c r="F359" s="743"/>
      <c r="G359" s="735"/>
      <c r="H359" s="518" t="s">
        <v>585</v>
      </c>
      <c r="I359" s="24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35"/>
      <c r="H360" s="514"/>
      <c r="I360" s="24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35"/>
      <c r="H361" s="514"/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515"/>
      <c r="I362" s="96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489" t="s">
        <v>186</v>
      </c>
      <c r="I363" s="490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517" t="s">
        <v>581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518" t="s">
        <v>582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518" t="s">
        <v>583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518" t="s">
        <v>584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518" t="s">
        <v>585</v>
      </c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514"/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514"/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515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489" t="s">
        <v>186</v>
      </c>
      <c r="I372" s="490"/>
      <c r="J372" s="745"/>
    </row>
    <row r="373" spans="1:10" ht="19.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517" t="s">
        <v>581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518" t="s">
        <v>582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518" t="s">
        <v>583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518" t="s">
        <v>584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518" t="s">
        <v>585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514"/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514"/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515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489" t="s">
        <v>186</v>
      </c>
      <c r="I381" s="490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517" t="s">
        <v>581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518" t="s">
        <v>582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518" t="s">
        <v>583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518" t="s">
        <v>584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518" t="s">
        <v>585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514"/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514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515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489" t="s">
        <v>186</v>
      </c>
      <c r="I390" s="490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517" t="s">
        <v>581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518" t="s">
        <v>582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518" t="s">
        <v>583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518" t="s">
        <v>584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518" t="s">
        <v>585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514"/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514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515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489" t="s">
        <v>186</v>
      </c>
      <c r="I399" s="490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517" t="s">
        <v>581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518" t="s">
        <v>582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518" t="s">
        <v>583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518" t="s">
        <v>584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518" t="s">
        <v>585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514"/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514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515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489" t="s">
        <v>186</v>
      </c>
      <c r="I408" s="490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517" t="s">
        <v>581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518" t="s">
        <v>582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518" t="s">
        <v>583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518" t="s">
        <v>584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518" t="s">
        <v>585</v>
      </c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514"/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514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515"/>
      <c r="I416" s="96"/>
      <c r="J416" s="730"/>
    </row>
    <row r="417" spans="1:10" ht="19.5" thickBot="1">
      <c r="A417" s="55"/>
      <c r="B417" s="55"/>
      <c r="C417" s="55"/>
      <c r="D417" s="735"/>
      <c r="E417" s="62"/>
      <c r="F417" s="743"/>
      <c r="G417" s="743"/>
      <c r="H417" s="489" t="s">
        <v>186</v>
      </c>
      <c r="I417" s="490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517" t="s">
        <v>581</v>
      </c>
      <c r="I418" s="62"/>
      <c r="J418" s="729" t="s">
        <v>438</v>
      </c>
    </row>
    <row r="419" spans="1:10">
      <c r="A419" s="55"/>
      <c r="B419" s="55"/>
      <c r="C419" s="55"/>
      <c r="D419" s="735"/>
      <c r="E419" s="55"/>
      <c r="F419" s="743"/>
      <c r="G419" s="743"/>
      <c r="H419" s="518" t="s">
        <v>582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518" t="s">
        <v>583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518" t="s">
        <v>584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518" t="s">
        <v>585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514"/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514"/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515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489" t="s">
        <v>186</v>
      </c>
      <c r="I426" s="490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517" t="s">
        <v>581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518" t="s">
        <v>582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518" t="s">
        <v>583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518" t="s">
        <v>584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518" t="s">
        <v>585</v>
      </c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514"/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514"/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515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489" t="s">
        <v>186</v>
      </c>
      <c r="I435" s="490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517" t="s">
        <v>581</v>
      </c>
      <c r="I436" s="23"/>
      <c r="J436" s="729" t="s">
        <v>743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518" t="s">
        <v>582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518" t="s">
        <v>583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518" t="s">
        <v>584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518" t="s">
        <v>585</v>
      </c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514"/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514"/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515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489" t="s">
        <v>186</v>
      </c>
      <c r="I444" s="490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517" t="s">
        <v>581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518" t="s">
        <v>582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583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584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585</v>
      </c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514"/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514"/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515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489" t="s">
        <v>186</v>
      </c>
      <c r="I453" s="490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539" t="s">
        <v>720</v>
      </c>
      <c r="I454" s="681">
        <v>30.33</v>
      </c>
      <c r="J454" s="792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539" t="s">
        <v>721</v>
      </c>
      <c r="I455" s="681">
        <v>35.28</v>
      </c>
      <c r="J455" s="793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539" t="s">
        <v>722</v>
      </c>
      <c r="I456" s="681">
        <v>26.42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539" t="s">
        <v>723</v>
      </c>
      <c r="I457" s="681">
        <v>38.71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539" t="s">
        <v>724</v>
      </c>
      <c r="I458" s="681">
        <v>29.24</v>
      </c>
      <c r="J458" s="793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523"/>
      <c r="I459" s="682"/>
      <c r="J459" s="793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523"/>
      <c r="I460" s="682"/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301"/>
      <c r="I461" s="683"/>
      <c r="J461" s="793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489" t="s">
        <v>186</v>
      </c>
      <c r="I462" s="684">
        <f>SUM(I454:I461)/5</f>
        <v>31.996000000000002</v>
      </c>
      <c r="J462" s="794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539" t="s">
        <v>720</v>
      </c>
      <c r="I463" s="685">
        <v>23.45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539" t="s">
        <v>721</v>
      </c>
      <c r="I464" s="686">
        <v>21.63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39" t="s">
        <v>722</v>
      </c>
      <c r="I465" s="686">
        <v>10.77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39" t="s">
        <v>723</v>
      </c>
      <c r="I466" s="686">
        <v>17.7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39" t="s">
        <v>724</v>
      </c>
      <c r="I467" s="686">
        <v>18.23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39"/>
      <c r="I468" s="686"/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39"/>
      <c r="I469" s="686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39"/>
      <c r="I470" s="687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4"/>
    </row>
    <row r="472" spans="1:10" ht="33.75" customHeight="1" thickTop="1">
      <c r="A472" s="9"/>
      <c r="B472" s="734" t="s">
        <v>561</v>
      </c>
      <c r="C472" s="2" t="s">
        <v>511</v>
      </c>
      <c r="D472" s="2" t="s">
        <v>189</v>
      </c>
      <c r="E472" s="790" t="s">
        <v>372</v>
      </c>
      <c r="F472" s="735" t="s">
        <v>191</v>
      </c>
      <c r="G472" s="735" t="s">
        <v>191</v>
      </c>
      <c r="H472" s="517" t="s">
        <v>581</v>
      </c>
      <c r="I472" s="62"/>
      <c r="J472" s="730" t="s">
        <v>441</v>
      </c>
    </row>
    <row r="473" spans="1:10" ht="33.75" customHeight="1">
      <c r="A473" s="9"/>
      <c r="B473" s="735"/>
      <c r="C473" s="4"/>
      <c r="D473" s="735" t="s">
        <v>143</v>
      </c>
      <c r="E473" s="795"/>
      <c r="F473" s="735"/>
      <c r="G473" s="735"/>
      <c r="H473" s="518" t="s">
        <v>582</v>
      </c>
      <c r="I473" s="24"/>
      <c r="J473" s="730"/>
    </row>
    <row r="474" spans="1:10" ht="33.75" customHeight="1">
      <c r="A474" s="9"/>
      <c r="B474" s="735"/>
      <c r="C474" s="4"/>
      <c r="D474" s="735"/>
      <c r="E474" s="59"/>
      <c r="F474" s="735"/>
      <c r="G474" s="735"/>
      <c r="H474" s="518" t="s">
        <v>583</v>
      </c>
      <c r="I474" s="24"/>
      <c r="J474" s="730"/>
    </row>
    <row r="475" spans="1:10" ht="33.75" customHeight="1">
      <c r="A475" s="9"/>
      <c r="B475" s="735"/>
      <c r="C475" s="4"/>
      <c r="D475" s="735" t="s">
        <v>142</v>
      </c>
      <c r="E475" s="59"/>
      <c r="F475" s="735"/>
      <c r="G475" s="735"/>
      <c r="H475" s="518" t="s">
        <v>584</v>
      </c>
      <c r="I475" s="24"/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518" t="s">
        <v>585</v>
      </c>
      <c r="I476" s="24"/>
      <c r="J476" s="730"/>
    </row>
    <row r="477" spans="1:10" ht="33.75" customHeight="1">
      <c r="A477" s="9"/>
      <c r="B477" s="735"/>
      <c r="C477" s="4"/>
      <c r="D477" s="735" t="s">
        <v>141</v>
      </c>
      <c r="E477" s="59"/>
      <c r="F477" s="735"/>
      <c r="G477" s="735"/>
      <c r="H477" s="514"/>
      <c r="I477" s="24"/>
      <c r="J477" s="730"/>
    </row>
    <row r="478" spans="1:10" ht="33.75" customHeight="1">
      <c r="A478" s="9"/>
      <c r="B478" s="735"/>
      <c r="C478" s="4"/>
      <c r="D478" s="735"/>
      <c r="E478" s="29"/>
      <c r="F478" s="735"/>
      <c r="G478" s="735"/>
      <c r="H478" s="514"/>
      <c r="I478" s="426"/>
      <c r="J478" s="730"/>
    </row>
    <row r="479" spans="1:10" ht="33.75" customHeight="1">
      <c r="A479" s="9"/>
      <c r="B479" s="735"/>
      <c r="C479" s="4"/>
      <c r="D479" s="735" t="s">
        <v>140</v>
      </c>
      <c r="E479" s="29"/>
      <c r="F479" s="735"/>
      <c r="G479" s="735"/>
      <c r="H479" s="515"/>
      <c r="I479" s="122"/>
      <c r="J479" s="730"/>
    </row>
    <row r="480" spans="1:10" ht="33.75" customHeight="1" thickBot="1">
      <c r="A480" s="9"/>
      <c r="B480" s="55"/>
      <c r="C480" s="58"/>
      <c r="D480" s="735"/>
      <c r="E480" s="29"/>
      <c r="F480" s="736"/>
      <c r="G480" s="736"/>
      <c r="H480" s="489" t="s">
        <v>186</v>
      </c>
      <c r="I480" s="490"/>
      <c r="J480" s="745"/>
    </row>
    <row r="481" spans="1:10" ht="21" customHeight="1" thickTop="1">
      <c r="A481" s="9"/>
      <c r="B481" s="55"/>
      <c r="C481" s="58"/>
      <c r="D481" s="797" t="s">
        <v>139</v>
      </c>
      <c r="E481" s="29"/>
      <c r="F481" s="738" t="s">
        <v>191</v>
      </c>
      <c r="G481" s="738" t="s">
        <v>191</v>
      </c>
      <c r="H481" s="517" t="s">
        <v>581</v>
      </c>
      <c r="I481" s="23"/>
      <c r="J481" s="729" t="s">
        <v>442</v>
      </c>
    </row>
    <row r="482" spans="1:10" ht="21" customHeight="1">
      <c r="A482" s="9"/>
      <c r="B482" s="55"/>
      <c r="C482" s="58"/>
      <c r="D482" s="797"/>
      <c r="E482" s="29"/>
      <c r="F482" s="735"/>
      <c r="G482" s="735"/>
      <c r="H482" s="518" t="s">
        <v>582</v>
      </c>
      <c r="I482" s="24"/>
      <c r="J482" s="730"/>
    </row>
    <row r="483" spans="1:10" ht="21" customHeight="1">
      <c r="A483" s="9"/>
      <c r="B483" s="55"/>
      <c r="C483" s="58"/>
      <c r="D483" s="797" t="s">
        <v>444</v>
      </c>
      <c r="E483" s="29"/>
      <c r="F483" s="735"/>
      <c r="G483" s="735"/>
      <c r="H483" s="518" t="s">
        <v>583</v>
      </c>
      <c r="I483" s="24"/>
      <c r="J483" s="730"/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518" t="s">
        <v>584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518" t="s">
        <v>585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514"/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514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515"/>
      <c r="I488" s="426"/>
      <c r="J488" s="730"/>
    </row>
    <row r="489" spans="1:10" ht="29.25" customHeight="1" thickBot="1">
      <c r="A489" s="9"/>
      <c r="B489" s="55"/>
      <c r="C489" s="58"/>
      <c r="D489" s="797"/>
      <c r="E489" s="29"/>
      <c r="F489" s="736"/>
      <c r="G489" s="736"/>
      <c r="H489" s="516" t="s">
        <v>186</v>
      </c>
      <c r="I489" s="484" t="s">
        <v>186</v>
      </c>
      <c r="J489" s="745"/>
    </row>
    <row r="490" spans="1:10" ht="21" customHeight="1" thickTop="1">
      <c r="A490" s="9"/>
      <c r="B490" s="55"/>
      <c r="C490" s="58"/>
      <c r="D490" s="735" t="s">
        <v>138</v>
      </c>
      <c r="E490" s="10"/>
      <c r="F490" s="738" t="s">
        <v>191</v>
      </c>
      <c r="G490" s="738" t="s">
        <v>191</v>
      </c>
      <c r="H490" s="517" t="s">
        <v>720</v>
      </c>
      <c r="I490" s="124">
        <v>63.03</v>
      </c>
      <c r="J490" s="729" t="s">
        <v>750</v>
      </c>
    </row>
    <row r="491" spans="1:10" ht="21" customHeight="1">
      <c r="A491" s="9"/>
      <c r="B491" s="55"/>
      <c r="C491" s="58"/>
      <c r="D491" s="735"/>
      <c r="E491" s="10"/>
      <c r="F491" s="735"/>
      <c r="G491" s="735"/>
      <c r="H491" s="518" t="s">
        <v>721</v>
      </c>
      <c r="I491" s="24">
        <v>39.57</v>
      </c>
      <c r="J491" s="730"/>
    </row>
    <row r="492" spans="1:10" ht="21" customHeight="1">
      <c r="A492" s="9"/>
      <c r="B492" s="55"/>
      <c r="C492" s="58"/>
      <c r="D492" s="735" t="s">
        <v>137</v>
      </c>
      <c r="E492" s="10"/>
      <c r="F492" s="735"/>
      <c r="G492" s="735"/>
      <c r="H492" s="518" t="s">
        <v>722</v>
      </c>
      <c r="I492" s="24">
        <v>52.56</v>
      </c>
      <c r="J492" s="730"/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518" t="s">
        <v>723</v>
      </c>
      <c r="I493" s="24">
        <v>68.290000000000006</v>
      </c>
      <c r="J493" s="730"/>
    </row>
    <row r="494" spans="1:10" ht="21" customHeight="1">
      <c r="A494" s="9"/>
      <c r="B494" s="55"/>
      <c r="C494" s="58"/>
      <c r="D494" s="735" t="s">
        <v>136</v>
      </c>
      <c r="E494" s="10"/>
      <c r="F494" s="735"/>
      <c r="G494" s="735"/>
      <c r="H494" s="518" t="s">
        <v>724</v>
      </c>
      <c r="I494" s="24">
        <v>70.81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514"/>
      <c r="I495" s="24"/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514"/>
      <c r="I496" s="24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515"/>
      <c r="I497" s="96"/>
      <c r="J497" s="730"/>
    </row>
    <row r="498" spans="1:10" ht="21" customHeight="1" thickBot="1">
      <c r="A498" s="9"/>
      <c r="B498" s="55"/>
      <c r="C498" s="58"/>
      <c r="D498" s="55"/>
      <c r="E498" s="10"/>
      <c r="F498" s="739"/>
      <c r="G498" s="739"/>
      <c r="H498" s="526" t="s">
        <v>186</v>
      </c>
      <c r="I498" s="552">
        <f>SUM(I489:I497)/5</f>
        <v>58.851999999999997</v>
      </c>
      <c r="J498" s="745"/>
    </row>
    <row r="499" spans="1:10" ht="22.5" customHeight="1" thickTop="1">
      <c r="A499" s="9"/>
      <c r="B499" s="734" t="s">
        <v>562</v>
      </c>
      <c r="C499" s="762" t="s">
        <v>8</v>
      </c>
      <c r="D499" s="734" t="s">
        <v>85</v>
      </c>
      <c r="E499" s="57" t="s">
        <v>84</v>
      </c>
      <c r="F499" s="735" t="s">
        <v>191</v>
      </c>
      <c r="G499" s="735" t="s">
        <v>191</v>
      </c>
      <c r="H499" s="540" t="s">
        <v>720</v>
      </c>
      <c r="I499" s="285">
        <v>872</v>
      </c>
      <c r="J499" s="747" t="s">
        <v>197</v>
      </c>
    </row>
    <row r="500" spans="1:10" ht="22.5" customHeight="1">
      <c r="A500" s="9"/>
      <c r="B500" s="735"/>
      <c r="C500" s="743"/>
      <c r="D500" s="735"/>
      <c r="E500" s="58"/>
      <c r="F500" s="735"/>
      <c r="G500" s="735"/>
      <c r="H500" s="540" t="s">
        <v>723</v>
      </c>
      <c r="I500" s="286">
        <v>1868</v>
      </c>
      <c r="J500" s="727"/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540" t="s">
        <v>721</v>
      </c>
      <c r="I501" s="286">
        <v>2853</v>
      </c>
      <c r="J501" s="727"/>
    </row>
    <row r="502" spans="1:10" ht="28.5" customHeight="1">
      <c r="A502" s="9"/>
      <c r="B502" s="735"/>
      <c r="C502" s="743"/>
      <c r="D502" s="735"/>
      <c r="E502" s="58"/>
      <c r="F502" s="735"/>
      <c r="G502" s="735"/>
      <c r="H502" s="540" t="s">
        <v>722</v>
      </c>
      <c r="I502" s="286">
        <v>2154</v>
      </c>
      <c r="J502" s="727"/>
    </row>
    <row r="503" spans="1:10" ht="22.5" customHeight="1">
      <c r="A503" s="9"/>
      <c r="B503" s="735"/>
      <c r="C503" s="743"/>
      <c r="D503" s="735" t="s">
        <v>86</v>
      </c>
      <c r="E503" s="58"/>
      <c r="F503" s="735"/>
      <c r="G503" s="735"/>
      <c r="H503" s="525"/>
      <c r="I503" s="38"/>
      <c r="J503" s="727"/>
    </row>
    <row r="504" spans="1:10" ht="22.5" customHeight="1">
      <c r="A504" s="9"/>
      <c r="B504" s="735"/>
      <c r="C504" s="743"/>
      <c r="D504" s="735"/>
      <c r="E504" s="58"/>
      <c r="F504" s="735"/>
      <c r="G504" s="735"/>
      <c r="H504" s="487"/>
      <c r="I504" s="38"/>
      <c r="J504" s="727"/>
    </row>
    <row r="505" spans="1:10" ht="30" customHeight="1">
      <c r="A505" s="9"/>
      <c r="B505" s="735"/>
      <c r="C505" s="743"/>
      <c r="D505" s="735"/>
      <c r="E505" s="58"/>
      <c r="F505" s="735"/>
      <c r="G505" s="735"/>
      <c r="H505" s="487"/>
      <c r="I505" s="38"/>
      <c r="J505" s="727"/>
    </row>
    <row r="506" spans="1:10" ht="22.5" customHeight="1">
      <c r="A506" s="9"/>
      <c r="B506" s="735"/>
      <c r="C506" s="743"/>
      <c r="D506" s="735" t="s">
        <v>87</v>
      </c>
      <c r="E506" s="58"/>
      <c r="F506" s="735"/>
      <c r="G506" s="735"/>
      <c r="H506" s="488"/>
      <c r="I506" s="118"/>
      <c r="J506" s="727"/>
    </row>
    <row r="507" spans="1:10" ht="42" customHeight="1" thickBot="1">
      <c r="A507" s="9"/>
      <c r="B507" s="735"/>
      <c r="C507" s="743"/>
      <c r="D507" s="735"/>
      <c r="E507" s="58"/>
      <c r="F507" s="735"/>
      <c r="G507" s="735"/>
      <c r="H507" s="489" t="s">
        <v>186</v>
      </c>
      <c r="I507" s="557">
        <f>SUM(I498:I506)</f>
        <v>7805.8519999999999</v>
      </c>
      <c r="J507" s="728"/>
    </row>
    <row r="508" spans="1:10" ht="42" customHeight="1" thickTop="1">
      <c r="A508" s="9"/>
      <c r="B508" s="735"/>
      <c r="C508" s="743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4" t="s">
        <v>563</v>
      </c>
      <c r="C509" s="734" t="s">
        <v>22</v>
      </c>
      <c r="D509" s="734" t="s">
        <v>96</v>
      </c>
      <c r="E509" s="56" t="s">
        <v>16</v>
      </c>
      <c r="F509" s="735" t="s">
        <v>191</v>
      </c>
      <c r="G509" s="735" t="s">
        <v>191</v>
      </c>
      <c r="H509" s="517" t="s">
        <v>581</v>
      </c>
      <c r="I509" s="23"/>
      <c r="J509" s="744" t="s">
        <v>761</v>
      </c>
    </row>
    <row r="510" spans="1:10" ht="21.75" customHeight="1">
      <c r="A510" s="9"/>
      <c r="B510" s="735"/>
      <c r="C510" s="735"/>
      <c r="D510" s="735"/>
      <c r="E510" s="55"/>
      <c r="F510" s="735"/>
      <c r="G510" s="735"/>
      <c r="H510" s="518" t="s">
        <v>582</v>
      </c>
      <c r="I510" s="24"/>
      <c r="J510" s="730"/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518" t="s">
        <v>583</v>
      </c>
      <c r="I511" s="24"/>
      <c r="J511" s="730"/>
    </row>
    <row r="512" spans="1:10" ht="21.75" customHeight="1">
      <c r="A512" s="9"/>
      <c r="B512" s="55"/>
      <c r="C512" s="735"/>
      <c r="D512" s="789" t="s">
        <v>97</v>
      </c>
      <c r="E512" s="55"/>
      <c r="F512" s="735"/>
      <c r="G512" s="735"/>
      <c r="H512" s="518" t="s">
        <v>584</v>
      </c>
      <c r="I512" s="24"/>
      <c r="J512" s="730"/>
    </row>
    <row r="513" spans="1:10" ht="21.75" customHeight="1">
      <c r="A513" s="9"/>
      <c r="B513" s="55"/>
      <c r="C513" s="735"/>
      <c r="D513" s="789"/>
      <c r="E513" s="55"/>
      <c r="F513" s="735"/>
      <c r="G513" s="735"/>
      <c r="H513" s="518" t="s">
        <v>585</v>
      </c>
      <c r="I513" s="24"/>
      <c r="J513" s="730"/>
    </row>
    <row r="514" spans="1:10" ht="21.75" customHeight="1">
      <c r="A514" s="9"/>
      <c r="B514" s="55"/>
      <c r="C514" s="735"/>
      <c r="D514" s="743" t="s">
        <v>98</v>
      </c>
      <c r="E514" s="55"/>
      <c r="F514" s="735"/>
      <c r="G514" s="735"/>
      <c r="H514" s="514"/>
      <c r="I514" s="24"/>
      <c r="J514" s="730"/>
    </row>
    <row r="515" spans="1:10" ht="21.75" customHeight="1">
      <c r="A515" s="9"/>
      <c r="B515" s="55"/>
      <c r="C515" s="55"/>
      <c r="D515" s="743"/>
      <c r="E515" s="55"/>
      <c r="F515" s="735"/>
      <c r="G515" s="735"/>
      <c r="H515" s="514"/>
      <c r="I515" s="24"/>
      <c r="J515" s="730"/>
    </row>
    <row r="516" spans="1:10" ht="21.75" customHeight="1">
      <c r="A516" s="9"/>
      <c r="B516" s="55"/>
      <c r="C516" s="55"/>
      <c r="D516" s="55"/>
      <c r="E516" s="55"/>
      <c r="F516" s="735"/>
      <c r="G516" s="735"/>
      <c r="H516" s="515"/>
      <c r="I516" s="96"/>
      <c r="J516" s="730"/>
    </row>
    <row r="517" spans="1:10" ht="21.75" customHeight="1" thickBot="1">
      <c r="A517" s="9"/>
      <c r="B517" s="55"/>
      <c r="C517" s="55"/>
      <c r="D517" s="55"/>
      <c r="E517" s="55"/>
      <c r="F517" s="736"/>
      <c r="G517" s="736"/>
      <c r="H517" s="489" t="s">
        <v>186</v>
      </c>
      <c r="I517" s="490"/>
      <c r="J517" s="745"/>
    </row>
    <row r="518" spans="1:10" ht="21" customHeight="1" thickTop="1">
      <c r="A518" s="9"/>
      <c r="B518" s="55"/>
      <c r="C518" s="55"/>
      <c r="D518" s="55"/>
      <c r="E518" s="55"/>
      <c r="F518" s="738" t="s">
        <v>191</v>
      </c>
      <c r="G518" s="738" t="s">
        <v>191</v>
      </c>
      <c r="H518" s="517" t="s">
        <v>581</v>
      </c>
      <c r="I518" s="23"/>
      <c r="J518" s="729" t="s">
        <v>446</v>
      </c>
    </row>
    <row r="519" spans="1:10" ht="21" customHeight="1">
      <c r="A519" s="9"/>
      <c r="B519" s="55"/>
      <c r="C519" s="55"/>
      <c r="D519" s="55"/>
      <c r="E519" s="55"/>
      <c r="F519" s="735"/>
      <c r="G519" s="735"/>
      <c r="H519" s="518" t="s">
        <v>582</v>
      </c>
      <c r="I519" s="24"/>
      <c r="J519" s="730"/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518" t="s">
        <v>583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584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585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4"/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514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515"/>
      <c r="I525" s="96"/>
      <c r="J525" s="730"/>
    </row>
    <row r="526" spans="1:10" ht="21" customHeight="1" thickBot="1">
      <c r="A526" s="9"/>
      <c r="B526" s="55"/>
      <c r="C526" s="55"/>
      <c r="D526" s="55"/>
      <c r="E526" s="55"/>
      <c r="F526" s="739"/>
      <c r="G526" s="739"/>
      <c r="H526" s="489" t="s">
        <v>186</v>
      </c>
      <c r="I526" s="490"/>
      <c r="J526" s="745"/>
    </row>
    <row r="527" spans="1:10" ht="21.75" customHeight="1" thickTop="1">
      <c r="A527" s="9"/>
      <c r="B527" s="734" t="s">
        <v>564</v>
      </c>
      <c r="C527" s="762" t="s">
        <v>92</v>
      </c>
      <c r="D527" s="762" t="s">
        <v>105</v>
      </c>
      <c r="E527" s="734" t="s">
        <v>508</v>
      </c>
      <c r="F527" s="735" t="s">
        <v>191</v>
      </c>
      <c r="G527" s="735" t="s">
        <v>191</v>
      </c>
      <c r="H527" s="524" t="s">
        <v>720</v>
      </c>
      <c r="I527" s="290">
        <v>2.6232997738340837</v>
      </c>
      <c r="J527" s="747" t="s">
        <v>762</v>
      </c>
    </row>
    <row r="528" spans="1:10" ht="21.75" customHeight="1">
      <c r="A528" s="9"/>
      <c r="B528" s="735"/>
      <c r="C528" s="743"/>
      <c r="D528" s="743"/>
      <c r="E528" s="735"/>
      <c r="F528" s="735"/>
      <c r="G528" s="735"/>
      <c r="H528" s="525" t="s">
        <v>721</v>
      </c>
      <c r="I528" s="291">
        <v>1.0416570216942436</v>
      </c>
      <c r="J528" s="727"/>
    </row>
    <row r="529" spans="1:10" ht="21.75" customHeight="1">
      <c r="A529" s="9"/>
      <c r="B529" s="55"/>
      <c r="C529" s="743"/>
      <c r="D529" s="735" t="s">
        <v>93</v>
      </c>
      <c r="E529" s="55"/>
      <c r="F529" s="735"/>
      <c r="G529" s="735"/>
      <c r="H529" s="525" t="s">
        <v>722</v>
      </c>
      <c r="I529" s="291">
        <v>1.9011920474137285</v>
      </c>
      <c r="J529" s="727"/>
    </row>
    <row r="530" spans="1:10" ht="21.75" customHeight="1">
      <c r="A530" s="9"/>
      <c r="B530" s="55"/>
      <c r="C530" s="743"/>
      <c r="D530" s="735"/>
      <c r="E530" s="55"/>
      <c r="F530" s="735"/>
      <c r="G530" s="735"/>
      <c r="H530" s="525" t="s">
        <v>723</v>
      </c>
      <c r="I530" s="291">
        <v>1.820580169247753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525" t="s">
        <v>724</v>
      </c>
      <c r="I531" s="291">
        <v>1.3003224799750339</v>
      </c>
      <c r="J531" s="727"/>
    </row>
    <row r="532" spans="1:10" ht="31.5" customHeight="1">
      <c r="A532" s="9"/>
      <c r="B532" s="55"/>
      <c r="C532" s="55"/>
      <c r="D532" s="735"/>
      <c r="E532" s="55"/>
      <c r="F532" s="735"/>
      <c r="G532" s="735"/>
      <c r="H532" s="487"/>
      <c r="I532" s="38"/>
      <c r="J532" s="727"/>
    </row>
    <row r="533" spans="1:10" ht="21.75" customHeight="1">
      <c r="A533" s="9"/>
      <c r="B533" s="55"/>
      <c r="C533" s="55"/>
      <c r="D533" s="735" t="s">
        <v>546</v>
      </c>
      <c r="E533" s="55"/>
      <c r="F533" s="735"/>
      <c r="G533" s="735"/>
      <c r="H533" s="487"/>
      <c r="I533" s="38"/>
      <c r="J533" s="727"/>
    </row>
    <row r="534" spans="1:10" ht="21.75" customHeight="1">
      <c r="A534" s="9"/>
      <c r="B534" s="55"/>
      <c r="C534" s="55"/>
      <c r="D534" s="735"/>
      <c r="E534" s="55"/>
      <c r="F534" s="735"/>
      <c r="G534" s="735"/>
      <c r="H534" s="488"/>
      <c r="I534" s="118"/>
      <c r="J534" s="727"/>
    </row>
    <row r="535" spans="1:10" ht="21.75" customHeight="1" thickBot="1">
      <c r="A535" s="9"/>
      <c r="B535" s="55"/>
      <c r="C535" s="55"/>
      <c r="D535" s="735"/>
      <c r="E535" s="55"/>
      <c r="F535" s="735"/>
      <c r="G535" s="735"/>
      <c r="H535" s="489" t="s">
        <v>186</v>
      </c>
      <c r="I535" s="552">
        <f>SUM(I527:I534)/5</f>
        <v>1.7374102984329685</v>
      </c>
      <c r="J535" s="728"/>
    </row>
    <row r="536" spans="1:10" ht="19.5" customHeight="1" thickTop="1">
      <c r="A536" s="9"/>
      <c r="B536" s="55"/>
      <c r="C536" s="55"/>
      <c r="D536" s="735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5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5"/>
      <c r="E538" s="55"/>
      <c r="F538" s="55"/>
      <c r="G538" s="55"/>
      <c r="H538" s="54"/>
      <c r="I538" s="55"/>
      <c r="J538" s="22"/>
    </row>
    <row r="539" spans="1:10" ht="93.7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4" t="s">
        <v>565</v>
      </c>
      <c r="C542" s="762" t="s">
        <v>355</v>
      </c>
      <c r="D542" s="734" t="s">
        <v>89</v>
      </c>
      <c r="E542" s="57" t="s">
        <v>509</v>
      </c>
      <c r="F542" s="734" t="s">
        <v>191</v>
      </c>
      <c r="G542" s="734" t="s">
        <v>191</v>
      </c>
      <c r="H542" s="561" t="s">
        <v>720</v>
      </c>
      <c r="I542" s="283">
        <v>7.3077636556806622</v>
      </c>
      <c r="J542" s="746" t="s">
        <v>763</v>
      </c>
    </row>
    <row r="543" spans="1:10" ht="20.25" customHeight="1">
      <c r="A543" s="11"/>
      <c r="B543" s="735"/>
      <c r="C543" s="743"/>
      <c r="D543" s="735"/>
      <c r="E543" s="58"/>
      <c r="F543" s="735"/>
      <c r="G543" s="735"/>
      <c r="H543" s="562" t="s">
        <v>721</v>
      </c>
      <c r="I543" s="280">
        <v>8.3332561735539485</v>
      </c>
      <c r="J543" s="727"/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562" t="s">
        <v>722</v>
      </c>
      <c r="I544" s="280">
        <v>4.9030742275406674</v>
      </c>
      <c r="J544" s="727"/>
    </row>
    <row r="545" spans="1:10" ht="20.25" customHeight="1">
      <c r="A545" s="11"/>
      <c r="B545" s="55"/>
      <c r="C545" s="743"/>
      <c r="D545" s="55"/>
      <c r="E545" s="58"/>
      <c r="F545" s="735"/>
      <c r="G545" s="735"/>
      <c r="H545" s="562" t="s">
        <v>723</v>
      </c>
      <c r="I545" s="280">
        <v>3.8066676266089376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562" t="s">
        <v>724</v>
      </c>
      <c r="I546" s="280">
        <v>11.26946149311696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487"/>
      <c r="I547" s="38"/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487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488"/>
      <c r="I549" s="118"/>
      <c r="J549" s="727"/>
    </row>
    <row r="550" spans="1:10" ht="20.25" customHeight="1" thickBot="1">
      <c r="A550" s="11"/>
      <c r="B550" s="64"/>
      <c r="C550" s="64"/>
      <c r="D550" s="64"/>
      <c r="E550" s="60"/>
      <c r="F550" s="739"/>
      <c r="G550" s="739"/>
      <c r="H550" s="489" t="s">
        <v>186</v>
      </c>
      <c r="I550" s="552">
        <f>SUM(I542:I549)/5</f>
        <v>7.1240446353002351</v>
      </c>
      <c r="J550" s="728"/>
    </row>
    <row r="551" spans="1:10" ht="19.5" customHeight="1" thickTop="1">
      <c r="A551" s="12"/>
      <c r="B551" s="734" t="s">
        <v>367</v>
      </c>
      <c r="C551" s="799" t="s">
        <v>364</v>
      </c>
      <c r="D551" s="734" t="s">
        <v>124</v>
      </c>
      <c r="E551" s="57" t="s">
        <v>527</v>
      </c>
      <c r="F551" s="735" t="s">
        <v>191</v>
      </c>
      <c r="G551" s="735" t="s">
        <v>191</v>
      </c>
      <c r="H551" s="524" t="s">
        <v>720</v>
      </c>
      <c r="I551" s="283">
        <v>2.4359212185602206</v>
      </c>
      <c r="J551" s="747" t="s">
        <v>763</v>
      </c>
    </row>
    <row r="552" spans="1:10" ht="19.5" customHeight="1">
      <c r="A552" s="12"/>
      <c r="B552" s="735"/>
      <c r="C552" s="800"/>
      <c r="D552" s="735"/>
      <c r="E552" s="58"/>
      <c r="F552" s="735"/>
      <c r="G552" s="735"/>
      <c r="H552" s="525" t="s">
        <v>721</v>
      </c>
      <c r="I552" s="280">
        <v>5.324024777548356</v>
      </c>
      <c r="J552" s="727"/>
    </row>
    <row r="553" spans="1:10" ht="19.5" customHeight="1">
      <c r="A553" s="12"/>
      <c r="B553" s="735"/>
      <c r="C553" s="800"/>
      <c r="D553" s="735" t="s">
        <v>90</v>
      </c>
      <c r="E553" s="58"/>
      <c r="F553" s="735"/>
      <c r="G553" s="735"/>
      <c r="H553" s="525" t="s">
        <v>722</v>
      </c>
      <c r="I553" s="280">
        <v>6.2038898389290091</v>
      </c>
      <c r="J553" s="727"/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525" t="s">
        <v>723</v>
      </c>
      <c r="I554" s="280">
        <v>5.792755083970123</v>
      </c>
      <c r="J554" s="727"/>
    </row>
    <row r="555" spans="1:10" ht="19.5" customHeight="1">
      <c r="A555" s="12"/>
      <c r="B555" s="735"/>
      <c r="C555" s="800"/>
      <c r="D555" s="735" t="s">
        <v>91</v>
      </c>
      <c r="E555" s="58"/>
      <c r="F555" s="735"/>
      <c r="G555" s="735"/>
      <c r="H555" s="525" t="s">
        <v>724</v>
      </c>
      <c r="I555" s="280">
        <v>4.551128679912618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487"/>
      <c r="I556" s="38"/>
      <c r="J556" s="727"/>
    </row>
    <row r="557" spans="1:10" ht="19.5" customHeight="1">
      <c r="A557" s="12"/>
      <c r="B557" s="735"/>
      <c r="C557" s="737" t="s">
        <v>526</v>
      </c>
      <c r="D557" s="735"/>
      <c r="E557" s="58"/>
      <c r="F557" s="735"/>
      <c r="G557" s="735"/>
      <c r="H557" s="487"/>
      <c r="I557" s="38"/>
      <c r="J557" s="727"/>
    </row>
    <row r="558" spans="1:10" ht="19.5" customHeight="1">
      <c r="A558" s="12"/>
      <c r="B558" s="735"/>
      <c r="C558" s="737"/>
      <c r="D558" s="4"/>
      <c r="E558" s="58"/>
      <c r="F558" s="735"/>
      <c r="G558" s="735"/>
      <c r="H558" s="488"/>
      <c r="I558" s="118"/>
      <c r="J558" s="727"/>
    </row>
    <row r="559" spans="1:10" ht="27" customHeight="1" thickBot="1">
      <c r="A559" s="12"/>
      <c r="B559" s="739"/>
      <c r="C559" s="798"/>
      <c r="D559" s="5"/>
      <c r="E559" s="60"/>
      <c r="F559" s="739"/>
      <c r="G559" s="739"/>
      <c r="H559" s="521" t="s">
        <v>186</v>
      </c>
      <c r="I559" s="563">
        <f>SUM(I551:I558)/5</f>
        <v>4.8615439197840651</v>
      </c>
      <c r="J559" s="728"/>
    </row>
    <row r="560" spans="1:10" ht="22.5" customHeight="1" thickTop="1">
      <c r="A560" s="12"/>
      <c r="B560" s="734" t="s">
        <v>566</v>
      </c>
      <c r="C560" s="762" t="s">
        <v>365</v>
      </c>
      <c r="D560" s="734" t="s">
        <v>95</v>
      </c>
      <c r="E560" s="734" t="s">
        <v>373</v>
      </c>
      <c r="F560" s="735" t="s">
        <v>191</v>
      </c>
      <c r="G560" s="735" t="s">
        <v>191</v>
      </c>
      <c r="H560" s="564" t="s">
        <v>724</v>
      </c>
      <c r="I560" s="41">
        <v>68.709999999999994</v>
      </c>
      <c r="J560" s="747" t="s">
        <v>764</v>
      </c>
    </row>
    <row r="561" spans="1:10" ht="22.5" customHeight="1">
      <c r="A561" s="12"/>
      <c r="B561" s="735"/>
      <c r="C561" s="743"/>
      <c r="D561" s="735"/>
      <c r="E561" s="735"/>
      <c r="F561" s="735"/>
      <c r="G561" s="735"/>
      <c r="H561" s="565" t="s">
        <v>720</v>
      </c>
      <c r="I561" s="42">
        <v>68.05</v>
      </c>
      <c r="J561" s="727"/>
    </row>
    <row r="562" spans="1:10" ht="22.5" customHeight="1">
      <c r="A562" s="12"/>
      <c r="B562" s="735"/>
      <c r="C562" s="743"/>
      <c r="D562" s="735"/>
      <c r="E562" s="55"/>
      <c r="F562" s="735"/>
      <c r="G562" s="735"/>
      <c r="H562" s="565" t="s">
        <v>723</v>
      </c>
      <c r="I562" s="42">
        <v>65.650000000000006</v>
      </c>
      <c r="J562" s="727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565" t="s">
        <v>721</v>
      </c>
      <c r="I563" s="42">
        <v>63.93</v>
      </c>
      <c r="J563" s="727"/>
    </row>
    <row r="564" spans="1:10" ht="22.5" customHeight="1">
      <c r="A564" s="12"/>
      <c r="B564" s="55"/>
      <c r="C564" s="743"/>
      <c r="D564" s="735"/>
      <c r="E564" s="55"/>
      <c r="F564" s="735"/>
      <c r="G564" s="735"/>
      <c r="H564" s="565" t="s">
        <v>722</v>
      </c>
      <c r="I564" s="42">
        <v>70.12</v>
      </c>
      <c r="J564" s="727"/>
    </row>
    <row r="565" spans="1:10" ht="22.5" customHeight="1">
      <c r="A565" s="12"/>
      <c r="B565" s="55"/>
      <c r="C565" s="743"/>
      <c r="D565" s="55"/>
      <c r="E565" s="55"/>
      <c r="F565" s="735"/>
      <c r="G565" s="735"/>
      <c r="H565" s="487"/>
      <c r="I565" s="42"/>
      <c r="J565" s="727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487"/>
      <c r="I566" s="42"/>
      <c r="J566" s="727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488"/>
      <c r="I567" s="125"/>
      <c r="J567" s="727"/>
    </row>
    <row r="568" spans="1:10" ht="22.5" customHeight="1" thickBot="1">
      <c r="A568" s="12"/>
      <c r="B568" s="55"/>
      <c r="C568" s="743"/>
      <c r="D568" s="55"/>
      <c r="E568" s="62"/>
      <c r="F568" s="736"/>
      <c r="G568" s="736"/>
      <c r="H568" s="489" t="s">
        <v>186</v>
      </c>
      <c r="I568" s="552">
        <f>SUM(I560:I567)/5</f>
        <v>67.292000000000002</v>
      </c>
      <c r="J568" s="728"/>
    </row>
    <row r="569" spans="1:10" ht="22.5" customHeight="1" thickTop="1">
      <c r="A569" s="12"/>
      <c r="B569" s="55"/>
      <c r="C569" s="55"/>
      <c r="D569" s="55"/>
      <c r="E569" s="55"/>
      <c r="F569" s="738" t="s">
        <v>191</v>
      </c>
      <c r="G569" s="738" t="s">
        <v>191</v>
      </c>
      <c r="H569" s="517" t="s">
        <v>581</v>
      </c>
      <c r="I569" s="72"/>
      <c r="J569" s="749" t="s">
        <v>448</v>
      </c>
    </row>
    <row r="570" spans="1:10" ht="22.5" customHeight="1">
      <c r="A570" s="12"/>
      <c r="B570" s="55"/>
      <c r="C570" s="55"/>
      <c r="D570" s="55"/>
      <c r="E570" s="55"/>
      <c r="F570" s="735"/>
      <c r="G570" s="735"/>
      <c r="H570" s="518" t="s">
        <v>582</v>
      </c>
      <c r="I570" s="73"/>
      <c r="J570" s="750"/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518" t="s">
        <v>583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584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585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4"/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514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515"/>
      <c r="I576" s="126"/>
      <c r="J576" s="750"/>
    </row>
    <row r="577" spans="1:10" ht="22.5" customHeight="1" thickBot="1">
      <c r="A577" s="12"/>
      <c r="B577" s="55"/>
      <c r="C577" s="55"/>
      <c r="D577" s="55"/>
      <c r="E577" s="62"/>
      <c r="F577" s="736"/>
      <c r="G577" s="736"/>
      <c r="H577" s="489" t="s">
        <v>186</v>
      </c>
      <c r="I577" s="490"/>
      <c r="J577" s="751"/>
    </row>
    <row r="578" spans="1:10" ht="22.5" customHeight="1" thickTop="1">
      <c r="A578" s="12"/>
      <c r="B578" s="55"/>
      <c r="C578" s="55"/>
      <c r="D578" s="55"/>
      <c r="E578" s="55"/>
      <c r="F578" s="738" t="s">
        <v>191</v>
      </c>
      <c r="G578" s="738" t="s">
        <v>191</v>
      </c>
      <c r="H578" s="517" t="s">
        <v>581</v>
      </c>
      <c r="I578" s="72"/>
      <c r="J578" s="749" t="s">
        <v>449</v>
      </c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518" t="s">
        <v>582</v>
      </c>
      <c r="I579" s="73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518" t="s">
        <v>583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584</v>
      </c>
      <c r="I581" s="73"/>
      <c r="J581" s="750"/>
    </row>
    <row r="582" spans="1:10" ht="26.25" customHeight="1">
      <c r="A582" s="12"/>
      <c r="B582" s="55"/>
      <c r="C582" s="55"/>
      <c r="D582" s="55"/>
      <c r="E582" s="55"/>
      <c r="F582" s="735"/>
      <c r="G582" s="735"/>
      <c r="H582" s="518" t="s">
        <v>585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514"/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514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515"/>
      <c r="I585" s="126"/>
      <c r="J585" s="750"/>
    </row>
    <row r="586" spans="1:10" ht="26.25" customHeight="1" thickBot="1">
      <c r="A586" s="12"/>
      <c r="B586" s="55"/>
      <c r="C586" s="55"/>
      <c r="D586" s="55"/>
      <c r="E586" s="62"/>
      <c r="F586" s="736"/>
      <c r="G586" s="736"/>
      <c r="H586" s="489" t="s">
        <v>186</v>
      </c>
      <c r="I586" s="490"/>
      <c r="J586" s="751"/>
    </row>
    <row r="587" spans="1:10" ht="21.75" customHeight="1" thickTop="1">
      <c r="A587" s="12"/>
      <c r="B587" s="55"/>
      <c r="C587" s="55"/>
      <c r="D587" s="55"/>
      <c r="E587" s="55"/>
      <c r="F587" s="738" t="s">
        <v>191</v>
      </c>
      <c r="G587" s="738" t="s">
        <v>191</v>
      </c>
      <c r="H587" s="517" t="s">
        <v>581</v>
      </c>
      <c r="I587" s="72"/>
      <c r="J587" s="749" t="s">
        <v>495</v>
      </c>
    </row>
    <row r="588" spans="1:10" ht="21.75" customHeight="1">
      <c r="A588" s="12"/>
      <c r="B588" s="55"/>
      <c r="C588" s="55"/>
      <c r="D588" s="55"/>
      <c r="E588" s="55"/>
      <c r="F588" s="735"/>
      <c r="G588" s="735"/>
      <c r="H588" s="518" t="s">
        <v>582</v>
      </c>
      <c r="I588" s="73"/>
      <c r="J588" s="750"/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518" t="s">
        <v>583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584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585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4"/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514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515"/>
      <c r="I594" s="126"/>
      <c r="J594" s="750"/>
    </row>
    <row r="595" spans="1:10" ht="21.75" customHeight="1" thickBot="1">
      <c r="A595" s="12"/>
      <c r="B595" s="55"/>
      <c r="C595" s="55"/>
      <c r="D595" s="55"/>
      <c r="E595" s="55"/>
      <c r="F595" s="739"/>
      <c r="G595" s="739"/>
      <c r="H595" s="489" t="s">
        <v>186</v>
      </c>
      <c r="I595" s="490"/>
      <c r="J595" s="751"/>
    </row>
    <row r="596" spans="1:10" ht="21" customHeight="1" thickTop="1">
      <c r="A596" s="734" t="s">
        <v>18</v>
      </c>
      <c r="B596" s="734" t="s">
        <v>567</v>
      </c>
      <c r="C596" s="762" t="s">
        <v>368</v>
      </c>
      <c r="D596" s="734" t="s">
        <v>488</v>
      </c>
      <c r="E596" s="734" t="s">
        <v>13</v>
      </c>
      <c r="F596" s="735" t="s">
        <v>191</v>
      </c>
      <c r="G596" s="735" t="s">
        <v>191</v>
      </c>
      <c r="H596" s="517" t="s">
        <v>581</v>
      </c>
      <c r="I596" s="23"/>
      <c r="J596" s="729" t="s">
        <v>450</v>
      </c>
    </row>
    <row r="597" spans="1:10" ht="22.5" customHeight="1">
      <c r="A597" s="735"/>
      <c r="B597" s="735"/>
      <c r="C597" s="743"/>
      <c r="D597" s="735"/>
      <c r="E597" s="735"/>
      <c r="F597" s="735"/>
      <c r="G597" s="735"/>
      <c r="H597" s="518" t="s">
        <v>582</v>
      </c>
      <c r="I597" s="24"/>
      <c r="J597" s="730"/>
    </row>
    <row r="598" spans="1:10">
      <c r="A598" s="735"/>
      <c r="B598" s="735"/>
      <c r="C598" s="743"/>
      <c r="D598" s="735"/>
      <c r="E598" s="735"/>
      <c r="F598" s="735"/>
      <c r="G598" s="735"/>
      <c r="H598" s="518" t="s">
        <v>583</v>
      </c>
      <c r="I598" s="24"/>
      <c r="J598" s="730"/>
    </row>
    <row r="599" spans="1:10" ht="21.75" customHeight="1">
      <c r="A599" s="735"/>
      <c r="B599" s="735"/>
      <c r="C599" s="743"/>
      <c r="D599" s="789" t="s">
        <v>125</v>
      </c>
      <c r="F599" s="735"/>
      <c r="G599" s="735"/>
      <c r="H599" s="518" t="s">
        <v>584</v>
      </c>
      <c r="I599" s="24"/>
      <c r="J599" s="730"/>
    </row>
    <row r="600" spans="1:10" ht="22.5" customHeight="1">
      <c r="A600" s="735"/>
      <c r="B600" s="735"/>
      <c r="C600" s="743"/>
      <c r="D600" s="789"/>
      <c r="F600" s="735"/>
      <c r="G600" s="735"/>
      <c r="H600" s="518" t="s">
        <v>585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514"/>
      <c r="I601" s="24"/>
      <c r="J601" s="730"/>
    </row>
    <row r="602" spans="1:10" ht="22.5" customHeight="1">
      <c r="A602" s="735"/>
      <c r="B602" s="735"/>
      <c r="C602" s="743"/>
      <c r="D602" s="789"/>
      <c r="E602" s="55"/>
      <c r="F602" s="735"/>
      <c r="G602" s="735"/>
      <c r="H602" s="514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515"/>
      <c r="I603" s="96"/>
      <c r="J603" s="730"/>
    </row>
    <row r="604" spans="1:10" ht="22.5" customHeight="1" thickBot="1">
      <c r="A604" s="735"/>
      <c r="B604" s="735"/>
      <c r="C604" s="743"/>
      <c r="D604" s="735" t="s">
        <v>135</v>
      </c>
      <c r="E604" s="55"/>
      <c r="F604" s="736"/>
      <c r="G604" s="736"/>
      <c r="H604" s="489" t="s">
        <v>186</v>
      </c>
      <c r="I604" s="490"/>
      <c r="J604" s="745"/>
    </row>
    <row r="605" spans="1:10" ht="25.5" customHeight="1" thickTop="1">
      <c r="A605" s="735"/>
      <c r="B605" s="735"/>
      <c r="C605" s="743"/>
      <c r="D605" s="735"/>
      <c r="E605" s="55"/>
      <c r="F605" s="738" t="s">
        <v>191</v>
      </c>
      <c r="G605" s="738" t="s">
        <v>191</v>
      </c>
      <c r="H605" s="517" t="s">
        <v>581</v>
      </c>
      <c r="I605" s="23"/>
      <c r="J605" s="729" t="s">
        <v>451</v>
      </c>
    </row>
    <row r="606" spans="1:10" ht="25.5" customHeight="1">
      <c r="A606" s="735"/>
      <c r="B606" s="735"/>
      <c r="C606" s="743"/>
      <c r="D606" s="735"/>
      <c r="E606" s="55"/>
      <c r="F606" s="735"/>
      <c r="G606" s="735"/>
      <c r="H606" s="518" t="s">
        <v>582</v>
      </c>
      <c r="I606" s="24"/>
      <c r="J606" s="730"/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518" t="s">
        <v>583</v>
      </c>
      <c r="I607" s="24"/>
      <c r="J607" s="730"/>
    </row>
    <row r="608" spans="1:10" ht="25.5" customHeight="1">
      <c r="A608" s="735"/>
      <c r="B608" s="735"/>
      <c r="C608" s="743"/>
      <c r="D608" s="735" t="s">
        <v>100</v>
      </c>
      <c r="E608" s="55"/>
      <c r="F608" s="735"/>
      <c r="G608" s="735"/>
      <c r="H608" s="518" t="s">
        <v>584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518" t="s">
        <v>585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514"/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514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515"/>
      <c r="I612" s="96"/>
      <c r="J612" s="730"/>
    </row>
    <row r="613" spans="1:10" ht="25.5" customHeight="1" thickBot="1">
      <c r="A613" s="735"/>
      <c r="B613" s="735"/>
      <c r="C613" s="743"/>
      <c r="D613" s="735"/>
      <c r="E613" s="62"/>
      <c r="F613" s="736"/>
      <c r="G613" s="736"/>
      <c r="H613" s="489" t="s">
        <v>186</v>
      </c>
      <c r="I613" s="490"/>
      <c r="J613" s="745"/>
    </row>
    <row r="614" spans="1:10" ht="21.75" customHeight="1" thickTop="1">
      <c r="A614" s="735"/>
      <c r="B614" s="735"/>
      <c r="C614" s="743"/>
      <c r="D614" s="735"/>
      <c r="E614" s="735" t="s">
        <v>528</v>
      </c>
      <c r="F614" s="735" t="s">
        <v>191</v>
      </c>
      <c r="G614" s="735" t="s">
        <v>191</v>
      </c>
      <c r="H614" s="517" t="s">
        <v>581</v>
      </c>
      <c r="I614" s="23"/>
      <c r="J614" s="729" t="s">
        <v>486</v>
      </c>
    </row>
    <row r="615" spans="1:10" ht="21.75" customHeight="1">
      <c r="A615" s="735"/>
      <c r="B615" s="735"/>
      <c r="C615" s="743"/>
      <c r="D615" s="735"/>
      <c r="E615" s="735"/>
      <c r="F615" s="735"/>
      <c r="G615" s="735"/>
      <c r="H615" s="518" t="s">
        <v>582</v>
      </c>
      <c r="I615" s="24"/>
      <c r="J615" s="730"/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518" t="s">
        <v>583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518" t="s">
        <v>584</v>
      </c>
      <c r="I617" s="24"/>
      <c r="J617" s="730"/>
    </row>
    <row r="618" spans="1:10" ht="21.75" customHeight="1">
      <c r="A618" s="735"/>
      <c r="B618" s="735"/>
      <c r="C618" s="743"/>
      <c r="D618" s="735"/>
      <c r="E618" s="55"/>
      <c r="F618" s="735"/>
      <c r="G618" s="735"/>
      <c r="H618" s="518" t="s">
        <v>585</v>
      </c>
      <c r="I618" s="24"/>
      <c r="J618" s="730"/>
    </row>
    <row r="619" spans="1:10" ht="21.75" customHeight="1">
      <c r="A619" s="735"/>
      <c r="B619" s="735"/>
      <c r="C619" s="743"/>
      <c r="D619" s="735" t="s">
        <v>132</v>
      </c>
      <c r="E619" s="55"/>
      <c r="F619" s="735"/>
      <c r="G619" s="735"/>
      <c r="H619" s="514"/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514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515"/>
      <c r="I621" s="96"/>
      <c r="J621" s="730"/>
    </row>
    <row r="622" spans="1:10" ht="21.75" customHeight="1" thickBot="1">
      <c r="A622" s="735"/>
      <c r="B622" s="735"/>
      <c r="C622" s="743"/>
      <c r="D622" s="735"/>
      <c r="E622" s="62"/>
      <c r="F622" s="736"/>
      <c r="G622" s="736"/>
      <c r="H622" s="489" t="s">
        <v>186</v>
      </c>
      <c r="I622" s="490"/>
      <c r="J622" s="745"/>
    </row>
    <row r="623" spans="1:10" ht="22.5" customHeight="1" thickTop="1">
      <c r="A623" s="735"/>
      <c r="B623" s="735"/>
      <c r="C623" s="743"/>
      <c r="D623" s="735"/>
      <c r="E623" s="735" t="s">
        <v>374</v>
      </c>
      <c r="F623" s="738" t="s">
        <v>191</v>
      </c>
      <c r="G623" s="738" t="s">
        <v>191</v>
      </c>
      <c r="H623" s="517" t="s">
        <v>581</v>
      </c>
      <c r="I623" s="23"/>
      <c r="J623" s="729" t="s">
        <v>487</v>
      </c>
    </row>
    <row r="624" spans="1:10" ht="22.5" customHeight="1">
      <c r="A624" s="735"/>
      <c r="B624" s="735"/>
      <c r="C624" s="743"/>
      <c r="D624" s="735"/>
      <c r="E624" s="735"/>
      <c r="F624" s="735"/>
      <c r="G624" s="735"/>
      <c r="H624" s="518" t="s">
        <v>582</v>
      </c>
      <c r="I624" s="24"/>
      <c r="J624" s="730"/>
    </row>
    <row r="625" spans="1:11" ht="22.5" customHeight="1">
      <c r="A625" s="735"/>
      <c r="B625" s="735"/>
      <c r="C625" s="743"/>
      <c r="D625" s="735"/>
      <c r="E625" s="735"/>
      <c r="F625" s="735"/>
      <c r="G625" s="735"/>
      <c r="H625" s="518" t="s">
        <v>583</v>
      </c>
      <c r="I625" s="24"/>
      <c r="J625" s="730"/>
    </row>
    <row r="626" spans="1:11" ht="22.5" customHeight="1">
      <c r="A626" s="735"/>
      <c r="B626" s="735"/>
      <c r="C626" s="743"/>
      <c r="D626" s="735"/>
      <c r="E626" s="55"/>
      <c r="F626" s="735"/>
      <c r="G626" s="735"/>
      <c r="H626" s="518" t="s">
        <v>584</v>
      </c>
      <c r="I626" s="24"/>
      <c r="J626" s="730"/>
    </row>
    <row r="627" spans="1:11" ht="22.5" customHeight="1">
      <c r="A627" s="735"/>
      <c r="B627" s="735"/>
      <c r="C627" s="743"/>
      <c r="D627" s="735"/>
      <c r="E627" s="55"/>
      <c r="F627" s="735"/>
      <c r="G627" s="735"/>
      <c r="H627" s="518" t="s">
        <v>585</v>
      </c>
      <c r="I627" s="24"/>
      <c r="J627" s="730"/>
    </row>
    <row r="628" spans="1:11" ht="22.5" customHeight="1">
      <c r="A628" s="735"/>
      <c r="B628" s="735"/>
      <c r="C628" s="743"/>
      <c r="D628" s="735"/>
      <c r="E628" s="55"/>
      <c r="F628" s="735"/>
      <c r="G628" s="735"/>
      <c r="H628" s="514"/>
      <c r="I628" s="24"/>
      <c r="J628" s="730"/>
    </row>
    <row r="629" spans="1:11" ht="22.5" customHeight="1">
      <c r="A629" s="735"/>
      <c r="B629" s="735"/>
      <c r="C629" s="743"/>
      <c r="D629" s="735"/>
      <c r="E629" s="55"/>
      <c r="F629" s="735"/>
      <c r="G629" s="735"/>
      <c r="H629" s="514"/>
      <c r="I629" s="24"/>
      <c r="J629" s="730"/>
    </row>
    <row r="630" spans="1:11" ht="22.5" customHeight="1">
      <c r="A630" s="735"/>
      <c r="B630" s="735"/>
      <c r="C630" s="743"/>
      <c r="D630" s="4"/>
      <c r="E630" s="55"/>
      <c r="F630" s="735"/>
      <c r="G630" s="735"/>
      <c r="H630" s="515"/>
      <c r="I630" s="96"/>
      <c r="J630" s="730"/>
    </row>
    <row r="631" spans="1:11" ht="22.5" customHeight="1" thickBot="1">
      <c r="A631" s="735"/>
      <c r="B631" s="735"/>
      <c r="C631" s="743"/>
      <c r="D631" s="4"/>
      <c r="E631" s="64"/>
      <c r="F631" s="739"/>
      <c r="G631" s="739"/>
      <c r="H631" s="489" t="s">
        <v>186</v>
      </c>
      <c r="I631" s="490"/>
      <c r="J631" s="745"/>
    </row>
    <row r="632" spans="1:11" ht="21.75" customHeight="1" thickTop="1">
      <c r="A632" s="735" t="s">
        <v>9</v>
      </c>
      <c r="B632" s="735" t="s">
        <v>568</v>
      </c>
      <c r="C632" s="734" t="s">
        <v>359</v>
      </c>
      <c r="D632" s="803" t="s">
        <v>354</v>
      </c>
      <c r="F632" s="735" t="s">
        <v>191</v>
      </c>
      <c r="G632" s="735" t="s">
        <v>191</v>
      </c>
      <c r="H632" s="558" t="s">
        <v>720</v>
      </c>
      <c r="I632" s="443">
        <v>77.777777777777786</v>
      </c>
      <c r="J632" s="748" t="s">
        <v>765</v>
      </c>
    </row>
    <row r="633" spans="1:11" ht="21.75" customHeight="1">
      <c r="A633" s="735"/>
      <c r="B633" s="735"/>
      <c r="C633" s="735"/>
      <c r="D633" s="737"/>
      <c r="F633" s="735"/>
      <c r="G633" s="735"/>
      <c r="H633" s="559" t="s">
        <v>721</v>
      </c>
      <c r="I633" s="444">
        <v>100</v>
      </c>
      <c r="J633" s="732"/>
    </row>
    <row r="634" spans="1:11" ht="21.75" customHeight="1">
      <c r="A634" s="735"/>
      <c r="B634" s="735"/>
      <c r="C634" s="735"/>
      <c r="D634" s="737"/>
      <c r="F634" s="735"/>
      <c r="G634" s="735"/>
      <c r="H634" s="559" t="s">
        <v>722</v>
      </c>
      <c r="I634" s="444">
        <v>72.727272727272734</v>
      </c>
      <c r="J634" s="732"/>
    </row>
    <row r="635" spans="1:11" ht="21.75" customHeight="1">
      <c r="A635" s="735"/>
      <c r="B635" s="735"/>
      <c r="C635" s="735"/>
      <c r="D635" s="737" t="s">
        <v>353</v>
      </c>
      <c r="F635" s="735"/>
      <c r="G635" s="735"/>
      <c r="H635" s="559" t="s">
        <v>723</v>
      </c>
      <c r="I635" s="444">
        <v>100</v>
      </c>
      <c r="J635" s="732"/>
    </row>
    <row r="636" spans="1:11" ht="21.75" customHeight="1">
      <c r="A636" s="735"/>
      <c r="B636" s="735"/>
      <c r="C636" s="735"/>
      <c r="D636" s="737"/>
      <c r="F636" s="735"/>
      <c r="G636" s="735"/>
      <c r="H636" s="560" t="s">
        <v>724</v>
      </c>
      <c r="I636" s="444">
        <v>66.666666666666657</v>
      </c>
      <c r="J636" s="732"/>
    </row>
    <row r="637" spans="1:11" ht="25.5" customHeight="1">
      <c r="A637" s="735"/>
      <c r="B637" s="735"/>
      <c r="C637" s="735" t="s">
        <v>375</v>
      </c>
      <c r="D637" s="737"/>
      <c r="F637" s="735"/>
      <c r="G637" s="735"/>
      <c r="H637" s="487"/>
      <c r="I637" s="38"/>
      <c r="J637" s="732"/>
    </row>
    <row r="638" spans="1:11" ht="21.75" customHeight="1">
      <c r="A638" s="735"/>
      <c r="B638" s="735"/>
      <c r="C638" s="735"/>
      <c r="D638" s="737" t="s">
        <v>358</v>
      </c>
      <c r="E638" s="22"/>
      <c r="F638" s="735"/>
      <c r="G638" s="735"/>
      <c r="H638" s="487"/>
      <c r="I638" s="38"/>
      <c r="J638" s="732"/>
    </row>
    <row r="639" spans="1:11" ht="21.75" customHeight="1">
      <c r="A639" s="735"/>
      <c r="B639" s="735"/>
      <c r="C639" s="735"/>
      <c r="D639" s="737"/>
      <c r="E639" s="22"/>
      <c r="F639" s="735"/>
      <c r="G639" s="735"/>
      <c r="H639" s="488"/>
      <c r="I639" s="118"/>
      <c r="J639" s="732"/>
    </row>
    <row r="640" spans="1:11" ht="34.5" customHeight="1" thickBot="1">
      <c r="A640" s="735"/>
      <c r="B640" s="4"/>
      <c r="C640" s="735"/>
      <c r="D640" s="737"/>
      <c r="E640" s="4"/>
      <c r="F640" s="736"/>
      <c r="G640" s="736"/>
      <c r="H640" s="489" t="s">
        <v>186</v>
      </c>
      <c r="I640" s="505">
        <f>SUM(I632:I639)/5</f>
        <v>83.434343434343447</v>
      </c>
      <c r="J640" s="733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1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0" t="s">
        <v>496</v>
      </c>
    </row>
    <row r="643" spans="1:10" ht="21.75" customHeight="1">
      <c r="A643" s="55"/>
      <c r="B643" s="4"/>
      <c r="C643" s="58"/>
      <c r="D643" s="55"/>
      <c r="E643" s="741"/>
      <c r="F643" s="4"/>
      <c r="G643" s="4"/>
      <c r="H643" s="543" t="s">
        <v>721</v>
      </c>
      <c r="I643" s="24">
        <v>100</v>
      </c>
      <c r="J643" s="730"/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543" t="s">
        <v>722</v>
      </c>
      <c r="I644" s="24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543" t="s">
        <v>723</v>
      </c>
      <c r="I645" s="24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544" t="s">
        <v>724</v>
      </c>
      <c r="I646" s="24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514"/>
      <c r="I647" s="24"/>
      <c r="J647" s="730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0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5"/>
    </row>
    <row r="651" spans="1:10" ht="21.75" customHeight="1" thickTop="1">
      <c r="A651" s="55"/>
      <c r="B651" s="4"/>
      <c r="C651" s="58"/>
      <c r="D651" s="55"/>
      <c r="E651" s="740" t="s">
        <v>376</v>
      </c>
      <c r="F651" s="738" t="s">
        <v>191</v>
      </c>
      <c r="G651" s="738" t="s">
        <v>191</v>
      </c>
      <c r="H651" s="542" t="s">
        <v>720</v>
      </c>
      <c r="I651" s="445">
        <v>71.428571428571431</v>
      </c>
      <c r="J651" s="729" t="s">
        <v>497</v>
      </c>
    </row>
    <row r="652" spans="1:10" ht="21.75" customHeight="1">
      <c r="A652" s="55"/>
      <c r="B652" s="4"/>
      <c r="C652" s="58"/>
      <c r="D652" s="55"/>
      <c r="E652" s="741"/>
      <c r="F652" s="735"/>
      <c r="G652" s="735"/>
      <c r="H652" s="543" t="s">
        <v>721</v>
      </c>
      <c r="I652" s="446">
        <v>100</v>
      </c>
      <c r="J652" s="730"/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543" t="s">
        <v>722</v>
      </c>
      <c r="I653" s="446">
        <v>70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543" t="s">
        <v>723</v>
      </c>
      <c r="I654" s="446">
        <v>100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544" t="s">
        <v>724</v>
      </c>
      <c r="I655" s="446">
        <v>62.5</v>
      </c>
      <c r="J655" s="730"/>
    </row>
    <row r="656" spans="1:10" ht="21.75" customHeight="1">
      <c r="A656" s="55"/>
      <c r="B656" s="4"/>
      <c r="C656" s="58"/>
      <c r="D656" s="55"/>
      <c r="E656" s="4"/>
      <c r="F656" s="735"/>
      <c r="G656" s="735"/>
      <c r="H656" s="514"/>
      <c r="I656" s="24"/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514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515"/>
      <c r="I658" s="96"/>
      <c r="J658" s="730"/>
    </row>
    <row r="659" spans="1:10" ht="21.75" customHeight="1" thickBot="1">
      <c r="A659" s="55"/>
      <c r="B659" s="4"/>
      <c r="C659" s="58"/>
      <c r="D659" s="55"/>
      <c r="E659" s="4"/>
      <c r="F659" s="739"/>
      <c r="G659" s="739"/>
      <c r="H659" s="489" t="s">
        <v>186</v>
      </c>
      <c r="I659" s="505">
        <f>SUM(I651:I658)/5</f>
        <v>80.785714285714292</v>
      </c>
      <c r="J659" s="745"/>
    </row>
    <row r="660" spans="1:10" ht="21.75" customHeight="1" thickTop="1">
      <c r="A660" s="2"/>
      <c r="B660" s="734" t="s">
        <v>569</v>
      </c>
      <c r="C660" s="57" t="s">
        <v>23</v>
      </c>
      <c r="D660" s="734" t="s">
        <v>101</v>
      </c>
      <c r="E660" s="734"/>
      <c r="F660" s="734" t="s">
        <v>191</v>
      </c>
      <c r="G660" s="734" t="s">
        <v>191</v>
      </c>
      <c r="H660" s="524" t="s">
        <v>581</v>
      </c>
      <c r="I660" s="40"/>
      <c r="J660" s="746" t="s">
        <v>766</v>
      </c>
    </row>
    <row r="661" spans="1:10" ht="21.75" customHeight="1">
      <c r="A661" s="4"/>
      <c r="B661" s="735"/>
      <c r="C661" s="58"/>
      <c r="D661" s="735"/>
      <c r="E661" s="735"/>
      <c r="F661" s="735"/>
      <c r="G661" s="735"/>
      <c r="H661" s="525" t="s">
        <v>582</v>
      </c>
      <c r="I661" s="38"/>
      <c r="J661" s="727"/>
    </row>
    <row r="662" spans="1:10" ht="21.75" customHeight="1">
      <c r="A662" s="4"/>
      <c r="B662" s="735"/>
      <c r="C662" s="58"/>
      <c r="D662" s="735"/>
      <c r="E662" s="55"/>
      <c r="F662" s="735"/>
      <c r="G662" s="735"/>
      <c r="H662" s="525" t="s">
        <v>583</v>
      </c>
      <c r="I662" s="38"/>
      <c r="J662" s="727"/>
    </row>
    <row r="663" spans="1:10" ht="30" customHeight="1">
      <c r="A663" s="4"/>
      <c r="B663" s="55"/>
      <c r="C663" s="58"/>
      <c r="D663" s="735"/>
      <c r="E663" s="55"/>
      <c r="F663" s="735"/>
      <c r="G663" s="735"/>
      <c r="H663" s="525" t="s">
        <v>584</v>
      </c>
      <c r="I663" s="38"/>
      <c r="J663" s="727"/>
    </row>
    <row r="664" spans="1:10" ht="21.75" customHeight="1">
      <c r="A664" s="4"/>
      <c r="B664" s="55"/>
      <c r="C664" s="58"/>
      <c r="D664" s="735" t="s">
        <v>102</v>
      </c>
      <c r="E664" s="55"/>
      <c r="F664" s="735"/>
      <c r="G664" s="735"/>
      <c r="H664" s="525" t="s">
        <v>585</v>
      </c>
      <c r="I664" s="38"/>
      <c r="J664" s="727"/>
    </row>
    <row r="665" spans="1:10" ht="21.75" customHeight="1">
      <c r="A665" s="4"/>
      <c r="B665" s="55"/>
      <c r="C665" s="58"/>
      <c r="D665" s="735"/>
      <c r="E665" s="55"/>
      <c r="F665" s="735"/>
      <c r="G665" s="735"/>
      <c r="H665" s="487"/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487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488"/>
      <c r="I667" s="118"/>
      <c r="J667" s="727"/>
    </row>
    <row r="668" spans="1:10" ht="31.5" customHeight="1" thickBot="1">
      <c r="A668" s="4"/>
      <c r="B668" s="55"/>
      <c r="C668" s="58"/>
      <c r="D668" s="735"/>
      <c r="E668" s="62"/>
      <c r="F668" s="736"/>
      <c r="G668" s="736"/>
      <c r="H668" s="489" t="s">
        <v>186</v>
      </c>
      <c r="I668" s="102"/>
      <c r="J668" s="728"/>
    </row>
    <row r="669" spans="1:10" ht="22.5" customHeight="1" thickTop="1">
      <c r="A669" s="4"/>
      <c r="B669" s="55"/>
      <c r="C669" s="58"/>
      <c r="D669" s="735" t="s">
        <v>107</v>
      </c>
      <c r="E669" s="742" t="s">
        <v>15</v>
      </c>
      <c r="F669" s="738" t="s">
        <v>191</v>
      </c>
      <c r="G669" s="738" t="s">
        <v>191</v>
      </c>
      <c r="H669" s="517" t="s">
        <v>581</v>
      </c>
      <c r="I669" s="23"/>
      <c r="J669" s="729" t="s">
        <v>498</v>
      </c>
    </row>
    <row r="670" spans="1:10" ht="22.5" customHeight="1">
      <c r="A670" s="4"/>
      <c r="B670" s="55"/>
      <c r="C670" s="58"/>
      <c r="D670" s="735"/>
      <c r="E670" s="743"/>
      <c r="F670" s="735"/>
      <c r="G670" s="735"/>
      <c r="H670" s="518" t="s">
        <v>582</v>
      </c>
      <c r="I670" s="24"/>
      <c r="J670" s="730"/>
    </row>
    <row r="671" spans="1:10" ht="22.5" customHeight="1">
      <c r="A671" s="4"/>
      <c r="B671" s="55"/>
      <c r="C671" s="58"/>
      <c r="D671" s="735"/>
      <c r="E671" s="55"/>
      <c r="F671" s="735"/>
      <c r="G671" s="735"/>
      <c r="H671" s="518" t="s">
        <v>583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518" t="s">
        <v>584</v>
      </c>
      <c r="I672" s="24"/>
      <c r="J672" s="730"/>
    </row>
    <row r="673" spans="1:10" ht="22.5" customHeight="1">
      <c r="A673" s="4"/>
      <c r="B673" s="55"/>
      <c r="C673" s="58"/>
      <c r="D673" s="735" t="s">
        <v>103</v>
      </c>
      <c r="E673" s="55"/>
      <c r="F673" s="735"/>
      <c r="G673" s="735"/>
      <c r="H673" s="518" t="s">
        <v>585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514"/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514"/>
      <c r="I675" s="24"/>
      <c r="J675" s="730"/>
    </row>
    <row r="676" spans="1:10" ht="28.5" customHeight="1">
      <c r="A676" s="4"/>
      <c r="B676" s="55"/>
      <c r="C676" s="58"/>
      <c r="D676" s="735" t="s">
        <v>108</v>
      </c>
      <c r="E676" s="55"/>
      <c r="F676" s="735"/>
      <c r="G676" s="735"/>
      <c r="H676" s="515"/>
      <c r="I676" s="96"/>
      <c r="J676" s="730"/>
    </row>
    <row r="677" spans="1:10" ht="34.5" customHeight="1" thickBot="1">
      <c r="A677" s="4"/>
      <c r="B677" s="55"/>
      <c r="C677" s="58"/>
      <c r="D677" s="735"/>
      <c r="E677" s="55"/>
      <c r="F677" s="735"/>
      <c r="G677" s="735"/>
      <c r="H677" s="489" t="s">
        <v>186</v>
      </c>
      <c r="I677" s="490"/>
      <c r="J677" s="745"/>
    </row>
    <row r="678" spans="1:10" ht="78" customHeight="1" thickTop="1">
      <c r="A678" s="4"/>
      <c r="B678" s="55"/>
      <c r="C678" s="58"/>
      <c r="D678" s="735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2" t="s">
        <v>181</v>
      </c>
      <c r="B684" s="734" t="s">
        <v>377</v>
      </c>
      <c r="C684" s="734" t="s">
        <v>529</v>
      </c>
      <c r="D684" s="56"/>
      <c r="E684" s="734"/>
      <c r="F684" s="734" t="s">
        <v>191</v>
      </c>
      <c r="G684" s="734" t="s">
        <v>191</v>
      </c>
      <c r="H684" s="517" t="s">
        <v>581</v>
      </c>
      <c r="I684" s="23"/>
      <c r="J684" s="744" t="s">
        <v>767</v>
      </c>
    </row>
    <row r="685" spans="1:10" s="13" customFormat="1" ht="27" customHeight="1">
      <c r="A685" s="743"/>
      <c r="B685" s="735"/>
      <c r="C685" s="735"/>
      <c r="D685" s="55"/>
      <c r="E685" s="735"/>
      <c r="F685" s="735"/>
      <c r="G685" s="735"/>
      <c r="H685" s="518" t="s">
        <v>582</v>
      </c>
      <c r="I685" s="24"/>
      <c r="J685" s="730"/>
    </row>
    <row r="686" spans="1:10" s="13" customFormat="1" ht="27" customHeight="1">
      <c r="A686" s="743"/>
      <c r="B686" s="735"/>
      <c r="C686" s="735"/>
      <c r="D686" s="55"/>
      <c r="E686" s="55"/>
      <c r="F686" s="735"/>
      <c r="G686" s="735"/>
      <c r="H686" s="518" t="s">
        <v>583</v>
      </c>
      <c r="I686" s="24"/>
      <c r="J686" s="730"/>
    </row>
    <row r="687" spans="1:10" s="13" customFormat="1" ht="22.5" customHeight="1">
      <c r="A687" s="743"/>
      <c r="B687" s="735"/>
      <c r="C687" s="735"/>
      <c r="D687" s="55"/>
      <c r="E687" s="55"/>
      <c r="F687" s="735"/>
      <c r="G687" s="735"/>
      <c r="H687" s="518" t="s">
        <v>584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518" t="s">
        <v>585</v>
      </c>
      <c r="I688" s="24"/>
      <c r="J688" s="730"/>
    </row>
    <row r="689" spans="1:10" s="13" customFormat="1" ht="22.5" customHeight="1">
      <c r="A689" s="743"/>
      <c r="B689" s="55"/>
      <c r="C689" s="735"/>
      <c r="D689" s="55"/>
      <c r="E689" s="55"/>
      <c r="F689" s="735"/>
      <c r="G689" s="735"/>
      <c r="H689" s="514"/>
      <c r="I689" s="24"/>
      <c r="J689" s="730"/>
    </row>
    <row r="690" spans="1:10" s="13" customFormat="1" ht="22.5" customHeight="1">
      <c r="A690" s="743"/>
      <c r="B690" s="55" t="s">
        <v>13</v>
      </c>
      <c r="C690" s="735"/>
      <c r="D690" s="55"/>
      <c r="E690" s="55"/>
      <c r="F690" s="735"/>
      <c r="G690" s="735"/>
      <c r="H690" s="514"/>
      <c r="I690" s="24"/>
      <c r="J690" s="730"/>
    </row>
    <row r="691" spans="1:10" ht="22.5" customHeight="1">
      <c r="A691" s="743"/>
      <c r="B691" s="55"/>
      <c r="C691" s="735"/>
      <c r="D691" s="55"/>
      <c r="E691" s="55"/>
      <c r="F691" s="735"/>
      <c r="G691" s="735"/>
      <c r="H691" s="515"/>
      <c r="I691" s="96"/>
      <c r="J691" s="730"/>
    </row>
    <row r="692" spans="1:10" ht="22.5" customHeight="1" thickBot="1">
      <c r="A692" s="743"/>
      <c r="B692" s="55"/>
      <c r="C692" s="735"/>
      <c r="D692" s="55"/>
      <c r="E692" s="62"/>
      <c r="F692" s="736"/>
      <c r="G692" s="736"/>
      <c r="H692" s="489" t="s">
        <v>186</v>
      </c>
      <c r="I692" s="102"/>
      <c r="J692" s="745"/>
    </row>
    <row r="693" spans="1:10" ht="22.5" customHeight="1" thickTop="1">
      <c r="A693" s="743"/>
      <c r="B693" s="55"/>
      <c r="C693" s="735"/>
      <c r="D693" s="55"/>
      <c r="E693" s="55" t="s">
        <v>360</v>
      </c>
      <c r="F693" s="735" t="s">
        <v>191</v>
      </c>
      <c r="G693" s="735" t="s">
        <v>191</v>
      </c>
      <c r="H693" s="517" t="s">
        <v>581</v>
      </c>
      <c r="I693" s="23"/>
      <c r="J693" s="744" t="s">
        <v>499</v>
      </c>
    </row>
    <row r="694" spans="1:10" ht="22.5" customHeight="1">
      <c r="A694" s="743"/>
      <c r="B694" s="55"/>
      <c r="C694" s="735"/>
      <c r="D694" s="55"/>
      <c r="E694" s="55"/>
      <c r="F694" s="735"/>
      <c r="G694" s="735"/>
      <c r="H694" s="518" t="s">
        <v>582</v>
      </c>
      <c r="I694" s="24"/>
      <c r="J694" s="730"/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518" t="s">
        <v>583</v>
      </c>
      <c r="I695" s="24"/>
      <c r="J695" s="730"/>
    </row>
    <row r="696" spans="1:10" ht="22.5" customHeight="1">
      <c r="A696" s="55"/>
      <c r="B696" s="55"/>
      <c r="C696" s="55"/>
      <c r="D696" s="55"/>
      <c r="E696" s="55"/>
      <c r="F696" s="735"/>
      <c r="G696" s="735"/>
      <c r="H696" s="518" t="s">
        <v>584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518" t="s">
        <v>585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514"/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514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515"/>
      <c r="I700" s="96"/>
      <c r="J700" s="730"/>
    </row>
    <row r="701" spans="1:10" ht="22.5" customHeight="1" thickBot="1">
      <c r="A701" s="55"/>
      <c r="B701" s="55"/>
      <c r="C701" s="55"/>
      <c r="D701" s="55"/>
      <c r="E701" s="55"/>
      <c r="F701" s="739"/>
      <c r="G701" s="739"/>
      <c r="H701" s="489" t="s">
        <v>186</v>
      </c>
      <c r="I701" s="102"/>
      <c r="J701" s="745"/>
    </row>
    <row r="702" spans="1:10" ht="20.25" customHeight="1" thickTop="1">
      <c r="A702" s="734" t="s">
        <v>182</v>
      </c>
      <c r="B702" s="734" t="s">
        <v>570</v>
      </c>
      <c r="C702" s="57" t="s">
        <v>1</v>
      </c>
      <c r="D702" s="734" t="s">
        <v>109</v>
      </c>
      <c r="E702" s="734" t="s">
        <v>19</v>
      </c>
      <c r="F702" s="734" t="s">
        <v>191</v>
      </c>
      <c r="G702" s="734" t="s">
        <v>191</v>
      </c>
      <c r="H702" s="517" t="s">
        <v>581</v>
      </c>
      <c r="I702" s="23"/>
      <c r="J702" s="729" t="s">
        <v>754</v>
      </c>
    </row>
    <row r="703" spans="1:10" ht="22.5" customHeight="1">
      <c r="A703" s="735"/>
      <c r="B703" s="735"/>
      <c r="C703" s="58"/>
      <c r="D703" s="735"/>
      <c r="E703" s="735"/>
      <c r="F703" s="735"/>
      <c r="G703" s="735"/>
      <c r="H703" s="518" t="s">
        <v>582</v>
      </c>
      <c r="I703" s="24"/>
      <c r="J703" s="730"/>
    </row>
    <row r="704" spans="1:10" ht="24" customHeight="1">
      <c r="A704" s="735"/>
      <c r="B704" s="735"/>
      <c r="C704" s="58"/>
      <c r="D704" s="735" t="s">
        <v>118</v>
      </c>
      <c r="E704" s="735"/>
      <c r="F704" s="735"/>
      <c r="G704" s="735"/>
      <c r="H704" s="518" t="s">
        <v>583</v>
      </c>
      <c r="I704" s="24"/>
      <c r="J704" s="730"/>
    </row>
    <row r="705" spans="1:10" ht="24" customHeight="1">
      <c r="A705" s="735"/>
      <c r="B705" s="735"/>
      <c r="C705" s="58"/>
      <c r="D705" s="735"/>
      <c r="E705" s="55"/>
      <c r="F705" s="735"/>
      <c r="G705" s="735"/>
      <c r="H705" s="518" t="s">
        <v>584</v>
      </c>
      <c r="I705" s="24"/>
      <c r="J705" s="730"/>
    </row>
    <row r="706" spans="1:10" ht="28.5" customHeight="1">
      <c r="A706" s="735"/>
      <c r="B706" s="735"/>
      <c r="C706" s="58"/>
      <c r="D706" s="735"/>
      <c r="E706" s="55"/>
      <c r="F706" s="735"/>
      <c r="G706" s="735"/>
      <c r="H706" s="518" t="s">
        <v>585</v>
      </c>
      <c r="I706" s="24"/>
      <c r="J706" s="730"/>
    </row>
    <row r="707" spans="1:10" ht="22.5" customHeight="1">
      <c r="A707" s="735"/>
      <c r="B707" s="735"/>
      <c r="C707" s="58"/>
      <c r="D707" s="735" t="s">
        <v>110</v>
      </c>
      <c r="E707" s="55"/>
      <c r="F707" s="735"/>
      <c r="G707" s="735"/>
      <c r="H707" s="514"/>
      <c r="I707" s="24"/>
      <c r="J707" s="730"/>
    </row>
    <row r="708" spans="1:10" ht="22.5" customHeight="1">
      <c r="A708" s="735"/>
      <c r="B708" s="735"/>
      <c r="C708" s="58"/>
      <c r="D708" s="735"/>
      <c r="E708" s="55"/>
      <c r="F708" s="735"/>
      <c r="G708" s="735"/>
      <c r="H708" s="514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515"/>
      <c r="I709" s="96"/>
      <c r="J709" s="730"/>
    </row>
    <row r="710" spans="1:10" ht="29.25" customHeight="1" thickBot="1">
      <c r="A710" s="4"/>
      <c r="B710" s="4"/>
      <c r="C710" s="58"/>
      <c r="D710" s="735"/>
      <c r="E710" s="62"/>
      <c r="F710" s="736"/>
      <c r="G710" s="736"/>
      <c r="H710" s="489" t="s">
        <v>186</v>
      </c>
      <c r="I710" s="102"/>
      <c r="J710" s="745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4" t="s">
        <v>10</v>
      </c>
      <c r="B716" s="734" t="s">
        <v>378</v>
      </c>
      <c r="C716" s="57" t="s">
        <v>11</v>
      </c>
      <c r="D716" s="57"/>
      <c r="E716" s="4"/>
      <c r="F716" s="735" t="s">
        <v>191</v>
      </c>
      <c r="G716" s="735" t="s">
        <v>191</v>
      </c>
      <c r="H716" s="524" t="s">
        <v>581</v>
      </c>
      <c r="I716" s="190"/>
      <c r="J716" s="727" t="s">
        <v>200</v>
      </c>
    </row>
    <row r="717" spans="1:10" ht="30.75" customHeight="1">
      <c r="A717" s="735"/>
      <c r="B717" s="735"/>
      <c r="C717" s="58"/>
      <c r="D717" s="58"/>
      <c r="E717" s="4"/>
      <c r="F717" s="735"/>
      <c r="G717" s="735"/>
      <c r="H717" s="525" t="s">
        <v>582</v>
      </c>
      <c r="I717" s="38"/>
      <c r="J717" s="727"/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525" t="s">
        <v>583</v>
      </c>
      <c r="I718" s="38"/>
      <c r="J718" s="727"/>
    </row>
    <row r="719" spans="1:10" ht="30.75" customHeight="1">
      <c r="A719" s="735"/>
      <c r="B719" s="55"/>
      <c r="C719" s="58"/>
      <c r="D719" s="58"/>
      <c r="E719" s="55"/>
      <c r="F719" s="735"/>
      <c r="G719" s="735"/>
      <c r="H719" s="525" t="s">
        <v>584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525" t="s">
        <v>585</v>
      </c>
      <c r="I720" s="38"/>
      <c r="J720" s="727"/>
    </row>
    <row r="721" spans="1:10" ht="30.75" customHeight="1">
      <c r="A721" s="55"/>
      <c r="B721" s="55"/>
      <c r="C721" s="58"/>
      <c r="D721" s="58"/>
      <c r="E721" s="55"/>
      <c r="F721" s="735"/>
      <c r="G721" s="735"/>
      <c r="H721" s="487"/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487"/>
      <c r="I722" s="38"/>
      <c r="J722" s="727"/>
    </row>
    <row r="723" spans="1:10" ht="27.75" customHeight="1">
      <c r="A723" s="55"/>
      <c r="B723" s="55"/>
      <c r="C723" s="58"/>
      <c r="D723" s="58"/>
      <c r="E723" s="55"/>
      <c r="F723" s="735"/>
      <c r="G723" s="735"/>
      <c r="H723" s="488"/>
      <c r="I723" s="118"/>
      <c r="J723" s="727"/>
    </row>
    <row r="724" spans="1:10" ht="27.75" customHeight="1" thickBot="1">
      <c r="A724" s="55"/>
      <c r="B724" s="55"/>
      <c r="C724" s="58"/>
      <c r="D724" s="58"/>
      <c r="E724" s="62"/>
      <c r="F724" s="736"/>
      <c r="G724" s="736"/>
      <c r="H724" s="489" t="s">
        <v>186</v>
      </c>
      <c r="I724" s="490"/>
      <c r="J724" s="728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8" t="s">
        <v>191</v>
      </c>
      <c r="G725" s="738" t="s">
        <v>191</v>
      </c>
      <c r="H725" s="517" t="s">
        <v>581</v>
      </c>
      <c r="I725" s="23"/>
      <c r="J725" s="729" t="s">
        <v>518</v>
      </c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518" t="s">
        <v>582</v>
      </c>
      <c r="I726" s="24"/>
      <c r="J726" s="730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518" t="s">
        <v>583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584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585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4"/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514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515"/>
      <c r="I732" s="96"/>
      <c r="J732" s="730"/>
    </row>
    <row r="733" spans="1:10" ht="27.75" customHeight="1">
      <c r="A733" s="64"/>
      <c r="B733" s="64"/>
      <c r="C733" s="60"/>
      <c r="D733" s="60"/>
      <c r="E733" s="64"/>
      <c r="F733" s="739"/>
      <c r="G733" s="739"/>
      <c r="H733" s="519" t="s">
        <v>186</v>
      </c>
      <c r="I733" s="191"/>
      <c r="J733" s="731"/>
    </row>
    <row r="734" spans="1:10" ht="20.25" customHeight="1">
      <c r="A734" s="735" t="s">
        <v>163</v>
      </c>
      <c r="B734" s="735" t="s">
        <v>571</v>
      </c>
      <c r="C734" s="762" t="s">
        <v>363</v>
      </c>
      <c r="D734" s="737" t="s">
        <v>551</v>
      </c>
      <c r="E734" s="4"/>
      <c r="F734" s="735" t="s">
        <v>191</v>
      </c>
      <c r="G734" s="735" t="s">
        <v>191</v>
      </c>
      <c r="H734" s="524" t="s">
        <v>581</v>
      </c>
      <c r="I734" s="190"/>
      <c r="J734" s="732" t="s">
        <v>200</v>
      </c>
    </row>
    <row r="735" spans="1:10" ht="20.25" customHeight="1">
      <c r="A735" s="735"/>
      <c r="B735" s="735"/>
      <c r="C735" s="743"/>
      <c r="D735" s="737"/>
      <c r="E735" s="4"/>
      <c r="F735" s="735"/>
      <c r="G735" s="735"/>
      <c r="H735" s="525" t="s">
        <v>582</v>
      </c>
      <c r="I735" s="38"/>
      <c r="J735" s="732"/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525" t="s">
        <v>583</v>
      </c>
      <c r="I736" s="38"/>
      <c r="J736" s="732"/>
    </row>
    <row r="737" spans="1:10" ht="20.25" customHeight="1">
      <c r="A737" s="735"/>
      <c r="B737" s="735"/>
      <c r="C737" s="743"/>
      <c r="D737" s="737"/>
      <c r="F737" s="735"/>
      <c r="G737" s="735"/>
      <c r="H737" s="525" t="s">
        <v>584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525" t="s">
        <v>585</v>
      </c>
      <c r="I738" s="38"/>
      <c r="J738" s="732"/>
    </row>
    <row r="739" spans="1:10" ht="20.25" customHeight="1">
      <c r="A739" s="735"/>
      <c r="B739" s="735"/>
      <c r="C739" s="743"/>
      <c r="D739" s="737" t="s">
        <v>550</v>
      </c>
      <c r="F739" s="735"/>
      <c r="G739" s="735"/>
      <c r="H739" s="487"/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487"/>
      <c r="I740" s="38"/>
      <c r="J740" s="732"/>
    </row>
    <row r="741" spans="1:10" ht="20.25" customHeight="1">
      <c r="A741" s="735"/>
      <c r="B741" s="735"/>
      <c r="C741" s="743" t="s">
        <v>361</v>
      </c>
      <c r="D741" s="737"/>
      <c r="F741" s="735"/>
      <c r="G741" s="735"/>
      <c r="H741" s="488"/>
      <c r="I741" s="118"/>
      <c r="J741" s="732"/>
    </row>
    <row r="742" spans="1:10" ht="20.25" customHeight="1" thickBot="1">
      <c r="A742" s="735"/>
      <c r="B742" s="735"/>
      <c r="C742" s="743"/>
      <c r="D742" s="737"/>
      <c r="E742" s="192"/>
      <c r="F742" s="736"/>
      <c r="G742" s="736"/>
      <c r="H742" s="489" t="s">
        <v>186</v>
      </c>
      <c r="I742" s="102"/>
      <c r="J742" s="733"/>
    </row>
    <row r="743" spans="1:10" ht="24.75" customHeight="1" thickTop="1">
      <c r="A743" s="735"/>
      <c r="B743" s="735"/>
      <c r="C743" s="743"/>
      <c r="D743" s="737"/>
      <c r="E743" s="742" t="s">
        <v>510</v>
      </c>
      <c r="F743" s="738" t="s">
        <v>191</v>
      </c>
      <c r="G743" s="738" t="s">
        <v>191</v>
      </c>
      <c r="H743" s="517" t="s">
        <v>581</v>
      </c>
      <c r="I743" s="23"/>
      <c r="J743" s="749" t="s">
        <v>531</v>
      </c>
    </row>
    <row r="744" spans="1:10" ht="24.75" customHeight="1">
      <c r="A744" s="55"/>
      <c r="B744" s="55"/>
      <c r="C744" s="743"/>
      <c r="D744" s="737" t="s">
        <v>115</v>
      </c>
      <c r="E744" s="743"/>
      <c r="F744" s="735"/>
      <c r="G744" s="735"/>
      <c r="H744" s="518" t="s">
        <v>582</v>
      </c>
      <c r="I744" s="50"/>
      <c r="J744" s="806"/>
    </row>
    <row r="745" spans="1:10" ht="25.5" customHeight="1">
      <c r="A745" s="55"/>
      <c r="B745" s="55"/>
      <c r="C745" s="743"/>
      <c r="D745" s="737"/>
      <c r="E745" s="743"/>
      <c r="F745" s="735"/>
      <c r="G745" s="735"/>
      <c r="H745" s="518" t="s">
        <v>583</v>
      </c>
      <c r="I745" s="50"/>
      <c r="J745" s="806"/>
    </row>
    <row r="746" spans="1:10" ht="24.75" customHeight="1">
      <c r="A746" s="55"/>
      <c r="B746" s="55"/>
      <c r="C746" s="743"/>
      <c r="D746" s="737" t="s">
        <v>117</v>
      </c>
      <c r="E746" s="4"/>
      <c r="F746" s="735"/>
      <c r="G746" s="735"/>
      <c r="H746" s="518" t="s">
        <v>584</v>
      </c>
      <c r="I746" s="50"/>
      <c r="J746" s="806"/>
    </row>
    <row r="747" spans="1:10" ht="24.75" customHeight="1">
      <c r="A747" s="55"/>
      <c r="B747" s="55"/>
      <c r="C747" s="743"/>
      <c r="D747" s="737"/>
      <c r="E747" s="4"/>
      <c r="F747" s="735"/>
      <c r="G747" s="735"/>
      <c r="H747" s="518" t="s">
        <v>585</v>
      </c>
      <c r="I747" s="50"/>
      <c r="J747" s="806"/>
    </row>
    <row r="748" spans="1:10" ht="24.75" customHeight="1">
      <c r="A748" s="55"/>
      <c r="B748" s="55"/>
      <c r="C748" s="743"/>
      <c r="D748" s="737" t="s">
        <v>116</v>
      </c>
      <c r="E748" s="4"/>
      <c r="F748" s="735"/>
      <c r="G748" s="735"/>
      <c r="H748" s="514"/>
      <c r="I748" s="50"/>
      <c r="J748" s="806"/>
    </row>
    <row r="749" spans="1:10" ht="24.75" customHeight="1">
      <c r="A749" s="55"/>
      <c r="B749" s="55"/>
      <c r="C749" s="743"/>
      <c r="D749" s="737"/>
      <c r="E749" s="4"/>
      <c r="F749" s="735"/>
      <c r="G749" s="735"/>
      <c r="H749" s="514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515"/>
      <c r="I750" s="127"/>
      <c r="J750" s="806"/>
    </row>
    <row r="751" spans="1:10" ht="24.75" customHeight="1" thickBot="1">
      <c r="A751" s="55"/>
      <c r="B751" s="55"/>
      <c r="C751" s="743"/>
      <c r="D751" s="735" t="s">
        <v>185</v>
      </c>
      <c r="E751" s="194"/>
      <c r="F751" s="736"/>
      <c r="G751" s="736"/>
      <c r="H751" s="489" t="s">
        <v>186</v>
      </c>
      <c r="I751" s="102"/>
      <c r="J751" s="807"/>
    </row>
    <row r="752" spans="1:10" ht="24.75" customHeight="1" thickTop="1">
      <c r="A752" s="55"/>
      <c r="B752" s="55"/>
      <c r="C752" s="743"/>
      <c r="D752" s="735"/>
      <c r="E752" s="63" t="s">
        <v>113</v>
      </c>
      <c r="F752" s="738" t="s">
        <v>191</v>
      </c>
      <c r="G752" s="738" t="s">
        <v>191</v>
      </c>
      <c r="H752" s="517" t="s">
        <v>581</v>
      </c>
      <c r="I752" s="23"/>
      <c r="J752" s="749" t="s">
        <v>489</v>
      </c>
    </row>
    <row r="753" spans="1:10" ht="24.75" customHeight="1">
      <c r="A753" s="55"/>
      <c r="B753" s="55"/>
      <c r="C753" s="743"/>
      <c r="D753" s="735"/>
      <c r="E753" s="59"/>
      <c r="F753" s="735"/>
      <c r="G753" s="735"/>
      <c r="H753" s="518" t="s">
        <v>582</v>
      </c>
      <c r="I753" s="50"/>
      <c r="J753" s="806"/>
    </row>
    <row r="754" spans="1:10" ht="24.75" customHeight="1">
      <c r="A754" s="55"/>
      <c r="B754" s="55"/>
      <c r="C754" s="55"/>
      <c r="D754" s="735"/>
      <c r="E754" s="59"/>
      <c r="F754" s="735"/>
      <c r="G754" s="735"/>
      <c r="H754" s="518" t="s">
        <v>583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518" t="s">
        <v>584</v>
      </c>
      <c r="I755" s="50"/>
      <c r="J755" s="806"/>
    </row>
    <row r="756" spans="1:10" ht="24.75" customHeight="1">
      <c r="A756" s="55"/>
      <c r="B756" s="55"/>
      <c r="C756" s="55"/>
      <c r="D756" s="735"/>
      <c r="E756" s="195"/>
      <c r="F756" s="735"/>
      <c r="G756" s="735"/>
      <c r="H756" s="518" t="s">
        <v>585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514"/>
      <c r="I757" s="50"/>
      <c r="J757" s="806"/>
    </row>
    <row r="758" spans="1:10" ht="24.75" customHeight="1">
      <c r="A758" s="55"/>
      <c r="B758" s="55"/>
      <c r="C758" s="55"/>
      <c r="D758" s="735" t="s">
        <v>532</v>
      </c>
      <c r="E758" s="195"/>
      <c r="F758" s="735"/>
      <c r="G758" s="735"/>
      <c r="H758" s="514"/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515"/>
      <c r="I759" s="127"/>
      <c r="J759" s="806"/>
    </row>
    <row r="760" spans="1:10" ht="27" customHeight="1" thickBot="1">
      <c r="A760" s="55"/>
      <c r="B760" s="55"/>
      <c r="C760" s="55"/>
      <c r="D760" s="735"/>
      <c r="E760" s="193"/>
      <c r="F760" s="736"/>
      <c r="G760" s="736"/>
      <c r="H760" s="489" t="s">
        <v>186</v>
      </c>
      <c r="I760" s="102"/>
      <c r="J760" s="807"/>
    </row>
    <row r="761" spans="1:10" ht="23.25" customHeight="1" thickTop="1">
      <c r="A761" s="55"/>
      <c r="B761" s="55"/>
      <c r="C761" s="55"/>
      <c r="D761" s="735"/>
      <c r="E761" s="735" t="s">
        <v>114</v>
      </c>
      <c r="F761" s="738" t="s">
        <v>191</v>
      </c>
      <c r="G761" s="738" t="s">
        <v>191</v>
      </c>
      <c r="H761" s="517" t="s">
        <v>581</v>
      </c>
      <c r="I761" s="23"/>
      <c r="J761" s="749" t="s">
        <v>500</v>
      </c>
    </row>
    <row r="762" spans="1:10" ht="23.25" customHeight="1">
      <c r="A762" s="55"/>
      <c r="B762" s="55"/>
      <c r="C762" s="55"/>
      <c r="E762" s="735"/>
      <c r="F762" s="735"/>
      <c r="G762" s="735"/>
      <c r="H762" s="518" t="s">
        <v>582</v>
      </c>
      <c r="I762" s="50"/>
      <c r="J762" s="806"/>
    </row>
    <row r="763" spans="1:10" ht="23.25" customHeight="1">
      <c r="A763" s="55"/>
      <c r="B763" s="55"/>
      <c r="C763" s="55"/>
      <c r="D763" s="737" t="s">
        <v>548</v>
      </c>
      <c r="E763" s="735"/>
      <c r="F763" s="735"/>
      <c r="G763" s="735"/>
      <c r="H763" s="518" t="s">
        <v>583</v>
      </c>
      <c r="I763" s="50"/>
      <c r="J763" s="806"/>
    </row>
    <row r="764" spans="1:10" ht="23.25" customHeight="1">
      <c r="A764" s="55"/>
      <c r="B764" s="55"/>
      <c r="C764" s="55"/>
      <c r="D764" s="737"/>
      <c r="E764" s="735"/>
      <c r="F764" s="735"/>
      <c r="G764" s="735"/>
      <c r="H764" s="518" t="s">
        <v>584</v>
      </c>
      <c r="I764" s="50"/>
      <c r="J764" s="806"/>
    </row>
    <row r="765" spans="1:10" ht="20.25" customHeight="1">
      <c r="A765" s="55"/>
      <c r="B765" s="55"/>
      <c r="C765" s="55"/>
      <c r="D765" s="737"/>
      <c r="E765" s="1"/>
      <c r="F765" s="735"/>
      <c r="G765" s="735"/>
      <c r="H765" s="518" t="s">
        <v>585</v>
      </c>
      <c r="I765" s="50"/>
      <c r="J765" s="806"/>
    </row>
    <row r="766" spans="1:10" ht="23.25" customHeight="1">
      <c r="A766" s="55"/>
      <c r="B766" s="55"/>
      <c r="C766" s="55"/>
      <c r="D766" s="737" t="s">
        <v>121</v>
      </c>
      <c r="E766" s="1"/>
      <c r="F766" s="735"/>
      <c r="G766" s="735"/>
      <c r="H766" s="514"/>
      <c r="I766" s="50"/>
      <c r="J766" s="806"/>
    </row>
    <row r="767" spans="1:10" ht="23.25" customHeight="1">
      <c r="A767" s="55"/>
      <c r="B767" s="55"/>
      <c r="C767" s="55"/>
      <c r="D767" s="737"/>
      <c r="E767" s="1"/>
      <c r="F767" s="735"/>
      <c r="G767" s="735"/>
      <c r="H767" s="514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515"/>
      <c r="I768" s="127"/>
      <c r="J768" s="806"/>
    </row>
    <row r="769" spans="1:10" ht="23.25" customHeight="1" thickBot="1">
      <c r="A769" s="55"/>
      <c r="B769" s="55"/>
      <c r="C769" s="55"/>
      <c r="D769" s="737"/>
      <c r="E769" s="193"/>
      <c r="F769" s="736"/>
      <c r="G769" s="736"/>
      <c r="H769" s="489" t="s">
        <v>186</v>
      </c>
      <c r="I769" s="102"/>
      <c r="J769" s="807"/>
    </row>
    <row r="770" spans="1:10" ht="23.25" customHeight="1" thickTop="1">
      <c r="A770" s="55"/>
      <c r="B770" s="55"/>
      <c r="C770" s="55"/>
      <c r="D770" s="737" t="s">
        <v>549</v>
      </c>
      <c r="E770" s="735"/>
      <c r="F770" s="738" t="s">
        <v>191</v>
      </c>
      <c r="G770" s="738" t="s">
        <v>191</v>
      </c>
      <c r="H770" s="517" t="s">
        <v>581</v>
      </c>
      <c r="I770" s="23"/>
      <c r="J770" s="749" t="s">
        <v>501</v>
      </c>
    </row>
    <row r="771" spans="1:10" ht="23.25" customHeight="1">
      <c r="A771" s="55"/>
      <c r="B771" s="55"/>
      <c r="C771" s="55"/>
      <c r="D771" s="737"/>
      <c r="E771" s="735"/>
      <c r="F771" s="735"/>
      <c r="G771" s="735"/>
      <c r="H771" s="518" t="s">
        <v>582</v>
      </c>
      <c r="I771" s="50"/>
      <c r="J771" s="806"/>
    </row>
    <row r="772" spans="1:10" ht="23.25" customHeight="1">
      <c r="A772" s="55"/>
      <c r="B772" s="55"/>
      <c r="C772" s="55"/>
      <c r="D772" s="737"/>
      <c r="E772" s="4"/>
      <c r="F772" s="735"/>
      <c r="G772" s="735"/>
      <c r="H772" s="518" t="s">
        <v>583</v>
      </c>
      <c r="I772" s="50"/>
      <c r="J772" s="806"/>
    </row>
    <row r="773" spans="1:10" ht="23.25" customHeight="1">
      <c r="A773" s="55"/>
      <c r="B773" s="55"/>
      <c r="C773" s="55"/>
      <c r="D773" s="737" t="s">
        <v>122</v>
      </c>
      <c r="E773" s="4"/>
      <c r="F773" s="735"/>
      <c r="G773" s="735"/>
      <c r="H773" s="518" t="s">
        <v>584</v>
      </c>
      <c r="I773" s="50"/>
      <c r="J773" s="806"/>
    </row>
    <row r="774" spans="1:10" ht="23.25" customHeight="1">
      <c r="A774" s="55"/>
      <c r="B774" s="55"/>
      <c r="C774" s="55"/>
      <c r="D774" s="737"/>
      <c r="E774" s="55"/>
      <c r="F774" s="735"/>
      <c r="G774" s="735"/>
      <c r="H774" s="518" t="s">
        <v>585</v>
      </c>
      <c r="I774" s="50"/>
      <c r="J774" s="806"/>
    </row>
    <row r="775" spans="1:10" ht="23.25" customHeight="1">
      <c r="A775" s="55"/>
      <c r="B775" s="55"/>
      <c r="C775" s="55"/>
      <c r="D775" s="1"/>
      <c r="E775" s="55"/>
      <c r="F775" s="735"/>
      <c r="G775" s="735"/>
      <c r="H775" s="514"/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514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515"/>
      <c r="I777" s="127"/>
      <c r="J777" s="806"/>
    </row>
    <row r="778" spans="1:10" ht="23.25" customHeight="1" thickBot="1">
      <c r="A778" s="55"/>
      <c r="B778" s="55"/>
      <c r="C778" s="55"/>
      <c r="D778" s="1"/>
      <c r="E778" s="55"/>
      <c r="F778" s="739"/>
      <c r="G778" s="739"/>
      <c r="H778" s="489" t="s">
        <v>186</v>
      </c>
      <c r="I778" s="102"/>
      <c r="J778" s="807"/>
    </row>
    <row r="779" spans="1:10" ht="23.25" customHeight="1" thickTop="1">
      <c r="A779" s="734" t="s">
        <v>164</v>
      </c>
      <c r="B779" s="734" t="s">
        <v>572</v>
      </c>
      <c r="C779" s="734" t="s">
        <v>356</v>
      </c>
      <c r="D779" s="734" t="s">
        <v>130</v>
      </c>
      <c r="E779" s="734" t="s">
        <v>126</v>
      </c>
      <c r="F779" s="735" t="s">
        <v>191</v>
      </c>
      <c r="G779" s="735" t="s">
        <v>191</v>
      </c>
      <c r="H779" s="524" t="s">
        <v>581</v>
      </c>
      <c r="I779" s="40"/>
      <c r="J779" s="747" t="s">
        <v>768</v>
      </c>
    </row>
    <row r="780" spans="1:10" ht="23.25" customHeight="1">
      <c r="A780" s="735"/>
      <c r="B780" s="735"/>
      <c r="C780" s="735"/>
      <c r="D780" s="735"/>
      <c r="E780" s="735"/>
      <c r="F780" s="735"/>
      <c r="G780" s="735"/>
      <c r="H780" s="525" t="s">
        <v>582</v>
      </c>
      <c r="I780" s="38"/>
      <c r="J780" s="727"/>
    </row>
    <row r="781" spans="1:10" ht="23.25" customHeight="1">
      <c r="A781" s="735"/>
      <c r="B781" s="735"/>
      <c r="C781" s="58"/>
      <c r="D781" s="741" t="s">
        <v>133</v>
      </c>
      <c r="E781" s="55"/>
      <c r="F781" s="735"/>
      <c r="G781" s="735"/>
      <c r="H781" s="525" t="s">
        <v>583</v>
      </c>
      <c r="I781" s="38"/>
      <c r="J781" s="727"/>
    </row>
    <row r="782" spans="1:10" ht="23.25" customHeight="1">
      <c r="A782" s="735"/>
      <c r="B782" s="735"/>
      <c r="C782" s="58"/>
      <c r="D782" s="741"/>
      <c r="E782" s="55"/>
      <c r="F782" s="735"/>
      <c r="G782" s="735"/>
      <c r="H782" s="525" t="s">
        <v>584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525" t="s">
        <v>585</v>
      </c>
      <c r="I783" s="38"/>
      <c r="J783" s="727"/>
    </row>
    <row r="784" spans="1:10" ht="23.25" customHeight="1">
      <c r="A784" s="735"/>
      <c r="B784" s="735"/>
      <c r="C784" s="58"/>
      <c r="D784" s="804" t="s">
        <v>129</v>
      </c>
      <c r="E784" s="55"/>
      <c r="F784" s="735"/>
      <c r="G784" s="735"/>
      <c r="H784" s="487"/>
      <c r="I784" s="38"/>
      <c r="J784" s="727"/>
    </row>
    <row r="785" spans="1:10" ht="23.25" customHeight="1">
      <c r="A785" s="735"/>
      <c r="B785" s="735"/>
      <c r="C785" s="58"/>
      <c r="D785" s="804"/>
      <c r="E785" s="55"/>
      <c r="F785" s="735"/>
      <c r="G785" s="735"/>
      <c r="H785" s="487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488"/>
      <c r="I786" s="118"/>
      <c r="J786" s="727"/>
    </row>
    <row r="787" spans="1:10" ht="23.25" customHeight="1" thickBot="1">
      <c r="A787" s="55"/>
      <c r="B787" s="735"/>
      <c r="C787" s="58"/>
      <c r="D787" s="1"/>
      <c r="E787" s="55"/>
      <c r="F787" s="736"/>
      <c r="G787" s="736"/>
      <c r="H787" s="489" t="s">
        <v>186</v>
      </c>
      <c r="I787" s="102"/>
      <c r="J787" s="728"/>
    </row>
    <row r="788" spans="1:10" ht="21" customHeight="1" thickTop="1">
      <c r="A788" s="55"/>
      <c r="B788" s="735"/>
      <c r="C788" s="58"/>
      <c r="D788" s="741" t="s">
        <v>128</v>
      </c>
      <c r="E788" s="735" t="s">
        <v>126</v>
      </c>
      <c r="F788" s="738" t="s">
        <v>191</v>
      </c>
      <c r="G788" s="738" t="s">
        <v>191</v>
      </c>
      <c r="H788" s="517" t="s">
        <v>581</v>
      </c>
      <c r="I788" s="23"/>
      <c r="J788" s="749" t="s">
        <v>502</v>
      </c>
    </row>
    <row r="789" spans="1:10" ht="21" customHeight="1">
      <c r="A789" s="55"/>
      <c r="B789" s="55"/>
      <c r="C789" s="58"/>
      <c r="D789" s="741"/>
      <c r="E789" s="735"/>
      <c r="F789" s="735"/>
      <c r="G789" s="735"/>
      <c r="H789" s="518" t="s">
        <v>582</v>
      </c>
      <c r="I789" s="50"/>
      <c r="J789" s="806"/>
    </row>
    <row r="790" spans="1:10" ht="21" customHeight="1">
      <c r="A790" s="55"/>
      <c r="B790" s="55"/>
      <c r="C790" s="58"/>
      <c r="D790" s="741"/>
      <c r="E790" s="55"/>
      <c r="F790" s="735"/>
      <c r="G790" s="735"/>
      <c r="H790" s="518" t="s">
        <v>583</v>
      </c>
      <c r="I790" s="50"/>
      <c r="J790" s="806"/>
    </row>
    <row r="791" spans="1:10" ht="21" customHeight="1">
      <c r="A791" s="55"/>
      <c r="B791" s="55"/>
      <c r="C791" s="58"/>
      <c r="D791" s="741" t="s">
        <v>127</v>
      </c>
      <c r="E791" s="55"/>
      <c r="F791" s="735"/>
      <c r="G791" s="735"/>
      <c r="H791" s="518" t="s">
        <v>584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518" t="s">
        <v>585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514"/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514"/>
      <c r="I794" s="50"/>
      <c r="J794" s="806"/>
    </row>
    <row r="795" spans="1:10" ht="21" customHeight="1">
      <c r="A795" s="55"/>
      <c r="B795" s="55"/>
      <c r="C795" s="58"/>
      <c r="D795" s="203"/>
      <c r="E795" s="55"/>
      <c r="F795" s="735"/>
      <c r="G795" s="735"/>
      <c r="H795" s="515"/>
      <c r="I795" s="127"/>
      <c r="J795" s="806"/>
    </row>
    <row r="796" spans="1:10" ht="21" customHeight="1" thickBot="1">
      <c r="A796" s="64"/>
      <c r="B796" s="64"/>
      <c r="C796" s="60"/>
      <c r="D796" s="14"/>
      <c r="E796" s="64"/>
      <c r="F796" s="739"/>
      <c r="G796" s="739"/>
      <c r="H796" s="489" t="s">
        <v>186</v>
      </c>
      <c r="I796" s="102"/>
      <c r="J796" s="807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3" t="s">
        <v>204</v>
      </c>
      <c r="B799" s="813" t="s">
        <v>190</v>
      </c>
      <c r="C799" s="43" t="s">
        <v>202</v>
      </c>
      <c r="D799" s="801" t="s">
        <v>547</v>
      </c>
      <c r="E799" s="801" t="s">
        <v>203</v>
      </c>
      <c r="F799" s="738" t="s">
        <v>191</v>
      </c>
      <c r="G799" s="738" t="s">
        <v>191</v>
      </c>
      <c r="H799" s="517" t="s">
        <v>581</v>
      </c>
      <c r="I799" s="23"/>
      <c r="J799" s="836" t="s">
        <v>503</v>
      </c>
    </row>
    <row r="800" spans="1:10" ht="21">
      <c r="A800" s="814"/>
      <c r="B800" s="814"/>
      <c r="C800" s="45"/>
      <c r="D800" s="802"/>
      <c r="E800" s="802"/>
      <c r="F800" s="735"/>
      <c r="G800" s="735"/>
      <c r="H800" s="518" t="s">
        <v>582</v>
      </c>
      <c r="I800" s="50"/>
      <c r="J800" s="750"/>
    </row>
    <row r="801" spans="1:10" ht="21">
      <c r="A801" s="814"/>
      <c r="B801" s="814"/>
      <c r="C801" s="45"/>
      <c r="D801" s="802"/>
      <c r="E801" s="802"/>
      <c r="F801" s="735"/>
      <c r="G801" s="735"/>
      <c r="H801" s="518" t="s">
        <v>583</v>
      </c>
      <c r="I801" s="50"/>
      <c r="J801" s="750"/>
    </row>
    <row r="802" spans="1:10" ht="21">
      <c r="A802" s="45"/>
      <c r="B802" s="814"/>
      <c r="C802" s="45"/>
      <c r="D802" s="802"/>
      <c r="E802" s="802"/>
      <c r="F802" s="735"/>
      <c r="G802" s="735"/>
      <c r="H802" s="518" t="s">
        <v>584</v>
      </c>
      <c r="I802" s="50"/>
      <c r="J802" s="750"/>
    </row>
    <row r="803" spans="1:10" ht="22.5" customHeight="1">
      <c r="A803" s="45"/>
      <c r="B803" s="45"/>
      <c r="C803" s="45"/>
      <c r="D803" s="802"/>
      <c r="E803" s="802"/>
      <c r="F803" s="735"/>
      <c r="G803" s="735"/>
      <c r="H803" s="518" t="s">
        <v>585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514"/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514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515"/>
      <c r="I806" s="127"/>
      <c r="J806" s="750"/>
    </row>
    <row r="807" spans="1:10" ht="22.5" customHeight="1" thickBot="1">
      <c r="A807" s="45"/>
      <c r="B807" s="45"/>
      <c r="C807" s="45"/>
      <c r="D807" s="802"/>
      <c r="E807" s="802"/>
      <c r="F807" s="736"/>
      <c r="G807" s="736"/>
      <c r="H807" s="489" t="s">
        <v>186</v>
      </c>
      <c r="I807" s="102"/>
      <c r="J807" s="751"/>
    </row>
    <row r="808" spans="1:10" ht="22.5" customHeight="1" thickTop="1">
      <c r="A808" s="45"/>
      <c r="B808" s="45"/>
      <c r="C808" s="45"/>
      <c r="D808" s="802"/>
      <c r="E808" s="802"/>
      <c r="F808" s="738" t="s">
        <v>191</v>
      </c>
      <c r="G808" s="738" t="s">
        <v>191</v>
      </c>
      <c r="H808" s="517" t="s">
        <v>581</v>
      </c>
      <c r="I808" s="23"/>
      <c r="J808" s="805" t="s">
        <v>504</v>
      </c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518" t="s">
        <v>582</v>
      </c>
      <c r="I809" s="50"/>
      <c r="J809" s="806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518" t="s">
        <v>583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518" t="s">
        <v>584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518" t="s">
        <v>585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514"/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514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515"/>
      <c r="I815" s="127"/>
      <c r="J815" s="806"/>
    </row>
    <row r="816" spans="1:10" ht="22.5" customHeight="1" thickBot="1">
      <c r="A816" s="45"/>
      <c r="B816" s="45"/>
      <c r="C816" s="45"/>
      <c r="D816" s="217"/>
      <c r="E816" s="45"/>
      <c r="F816" s="736"/>
      <c r="G816" s="736"/>
      <c r="H816" s="489" t="s">
        <v>186</v>
      </c>
      <c r="I816" s="102"/>
      <c r="J816" s="807"/>
    </row>
    <row r="817" spans="1:10" ht="24.75" customHeight="1" thickTop="1">
      <c r="A817" s="45"/>
      <c r="B817" s="45"/>
      <c r="C817" s="45"/>
      <c r="D817" s="217"/>
      <c r="E817" s="45"/>
      <c r="F817" s="738" t="s">
        <v>191</v>
      </c>
      <c r="G817" s="738" t="s">
        <v>191</v>
      </c>
      <c r="H817" s="517" t="s">
        <v>581</v>
      </c>
      <c r="I817" s="23"/>
      <c r="J817" s="805" t="s">
        <v>506</v>
      </c>
    </row>
    <row r="818" spans="1:10" ht="21">
      <c r="A818" s="45"/>
      <c r="B818" s="45"/>
      <c r="C818" s="45"/>
      <c r="D818" s="217"/>
      <c r="E818" s="45"/>
      <c r="F818" s="735"/>
      <c r="G818" s="735"/>
      <c r="H818" s="518" t="s">
        <v>582</v>
      </c>
      <c r="I818" s="50"/>
      <c r="J818" s="806"/>
    </row>
    <row r="819" spans="1:10" ht="21">
      <c r="A819" s="45"/>
      <c r="B819" s="45"/>
      <c r="C819" s="45"/>
      <c r="D819" s="217"/>
      <c r="E819" s="45"/>
      <c r="F819" s="735"/>
      <c r="G819" s="735"/>
      <c r="H819" s="518" t="s">
        <v>583</v>
      </c>
      <c r="I819" s="50"/>
      <c r="J819" s="806"/>
    </row>
    <row r="820" spans="1:10" ht="21">
      <c r="A820" s="45"/>
      <c r="B820" s="45"/>
      <c r="C820" s="45"/>
      <c r="D820" s="217"/>
      <c r="E820" s="45"/>
      <c r="F820" s="735"/>
      <c r="G820" s="735"/>
      <c r="H820" s="518" t="s">
        <v>584</v>
      </c>
      <c r="I820" s="50"/>
      <c r="J820" s="806"/>
    </row>
    <row r="821" spans="1:10" ht="21">
      <c r="A821" s="45"/>
      <c r="B821" s="45"/>
      <c r="C821" s="45"/>
      <c r="D821" s="217"/>
      <c r="E821" s="45"/>
      <c r="F821" s="735"/>
      <c r="G821" s="735"/>
      <c r="H821" s="518" t="s">
        <v>585</v>
      </c>
      <c r="I821" s="50"/>
      <c r="J821" s="806"/>
    </row>
    <row r="822" spans="1:10" ht="21">
      <c r="A822" s="45"/>
      <c r="B822" s="45"/>
      <c r="C822" s="45"/>
      <c r="D822" s="217"/>
      <c r="E822" s="45"/>
      <c r="F822" s="735"/>
      <c r="G822" s="735"/>
      <c r="H822" s="514"/>
      <c r="I822" s="50"/>
      <c r="J822" s="806"/>
    </row>
    <row r="823" spans="1:10" ht="21">
      <c r="A823" s="45"/>
      <c r="B823" s="45"/>
      <c r="C823" s="45"/>
      <c r="D823" s="217"/>
      <c r="E823" s="45"/>
      <c r="F823" s="735"/>
      <c r="G823" s="735"/>
      <c r="H823" s="514"/>
      <c r="I823" s="50"/>
      <c r="J823" s="806"/>
    </row>
    <row r="824" spans="1:10" ht="21">
      <c r="A824" s="45"/>
      <c r="B824" s="45"/>
      <c r="C824" s="45"/>
      <c r="D824" s="217"/>
      <c r="E824" s="45"/>
      <c r="F824" s="735"/>
      <c r="G824" s="735"/>
      <c r="H824" s="515"/>
      <c r="I824" s="127"/>
      <c r="J824" s="806"/>
    </row>
    <row r="825" spans="1:10" ht="21.75" thickBot="1">
      <c r="A825" s="45"/>
      <c r="B825" s="45"/>
      <c r="C825" s="45"/>
      <c r="D825" s="217"/>
      <c r="E825" s="45"/>
      <c r="F825" s="736"/>
      <c r="G825" s="736"/>
      <c r="H825" s="489" t="s">
        <v>186</v>
      </c>
      <c r="I825" s="102"/>
      <c r="J825" s="807"/>
    </row>
    <row r="826" spans="1:10" ht="24.75" customHeight="1" thickTop="1">
      <c r="A826" s="45"/>
      <c r="B826" s="45"/>
      <c r="C826" s="45"/>
      <c r="D826" s="93"/>
      <c r="E826" s="45"/>
      <c r="F826" s="738" t="s">
        <v>191</v>
      </c>
      <c r="G826" s="738" t="s">
        <v>191</v>
      </c>
      <c r="H826" s="517" t="s">
        <v>581</v>
      </c>
      <c r="I826" s="23"/>
      <c r="J826" s="805" t="s">
        <v>505</v>
      </c>
    </row>
    <row r="827" spans="1:10" ht="21">
      <c r="A827" s="45"/>
      <c r="B827" s="45"/>
      <c r="C827" s="45"/>
      <c r="D827" s="93"/>
      <c r="E827" s="45"/>
      <c r="F827" s="735"/>
      <c r="G827" s="735"/>
      <c r="H827" s="518" t="s">
        <v>582</v>
      </c>
      <c r="I827" s="50"/>
      <c r="J827" s="806"/>
    </row>
    <row r="828" spans="1:10" ht="21">
      <c r="A828" s="45"/>
      <c r="B828" s="45"/>
      <c r="C828" s="45"/>
      <c r="D828" s="93"/>
      <c r="E828" s="45"/>
      <c r="F828" s="735"/>
      <c r="G828" s="735"/>
      <c r="H828" s="518" t="s">
        <v>583</v>
      </c>
      <c r="I828" s="50"/>
      <c r="J828" s="806"/>
    </row>
    <row r="829" spans="1:10" ht="21">
      <c r="A829" s="45"/>
      <c r="B829" s="45"/>
      <c r="C829" s="45"/>
      <c r="D829" s="93"/>
      <c r="E829" s="45"/>
      <c r="F829" s="735"/>
      <c r="G829" s="735"/>
      <c r="H829" s="518" t="s">
        <v>584</v>
      </c>
      <c r="I829" s="50"/>
      <c r="J829" s="806"/>
    </row>
    <row r="830" spans="1:10" ht="21">
      <c r="A830" s="45"/>
      <c r="B830" s="45"/>
      <c r="C830" s="45"/>
      <c r="D830" s="93"/>
      <c r="E830" s="45"/>
      <c r="F830" s="735"/>
      <c r="G830" s="735"/>
      <c r="H830" s="518" t="s">
        <v>585</v>
      </c>
      <c r="I830" s="50"/>
      <c r="J830" s="806"/>
    </row>
    <row r="831" spans="1:10" ht="21">
      <c r="A831" s="45"/>
      <c r="B831" s="45"/>
      <c r="C831" s="45"/>
      <c r="D831" s="93"/>
      <c r="E831" s="45"/>
      <c r="F831" s="735"/>
      <c r="G831" s="735"/>
      <c r="H831" s="514"/>
      <c r="I831" s="50"/>
      <c r="J831" s="806"/>
    </row>
    <row r="832" spans="1:10" ht="21">
      <c r="A832" s="45"/>
      <c r="B832" s="45"/>
      <c r="C832" s="45"/>
      <c r="D832" s="93"/>
      <c r="E832" s="45"/>
      <c r="F832" s="735"/>
      <c r="G832" s="735"/>
      <c r="H832" s="514"/>
      <c r="I832" s="50"/>
      <c r="J832" s="806"/>
    </row>
    <row r="833" spans="1:10" ht="21">
      <c r="A833" s="45"/>
      <c r="B833" s="45"/>
      <c r="C833" s="45"/>
      <c r="D833" s="93"/>
      <c r="E833" s="45"/>
      <c r="F833" s="735"/>
      <c r="G833" s="735"/>
      <c r="H833" s="515"/>
      <c r="I833" s="50"/>
      <c r="J833" s="806"/>
    </row>
    <row r="834" spans="1:10" ht="21.75" thickBot="1">
      <c r="A834" s="45"/>
      <c r="B834" s="45"/>
      <c r="C834" s="45"/>
      <c r="D834" s="93"/>
      <c r="E834" s="45"/>
      <c r="F834" s="739"/>
      <c r="G834" s="739"/>
      <c r="H834" s="489" t="s">
        <v>186</v>
      </c>
      <c r="I834" s="26"/>
      <c r="J834" s="807"/>
    </row>
    <row r="835" spans="1:10" ht="22.5" customHeight="1" thickTop="1">
      <c r="A835" s="808" t="s">
        <v>205</v>
      </c>
      <c r="B835" s="808" t="s">
        <v>206</v>
      </c>
      <c r="C835" s="43" t="s">
        <v>0</v>
      </c>
      <c r="D835" s="801" t="s">
        <v>207</v>
      </c>
      <c r="E835" s="815" t="s">
        <v>533</v>
      </c>
      <c r="F835" s="735" t="s">
        <v>191</v>
      </c>
      <c r="G835" s="735" t="s">
        <v>191</v>
      </c>
      <c r="H835" s="517" t="s">
        <v>581</v>
      </c>
      <c r="I835" s="23"/>
      <c r="J835" s="146"/>
    </row>
    <row r="836" spans="1:10" ht="22.5" customHeight="1">
      <c r="A836" s="809"/>
      <c r="B836" s="809"/>
      <c r="C836" s="45"/>
      <c r="D836" s="802"/>
      <c r="E836" s="816"/>
      <c r="F836" s="735"/>
      <c r="G836" s="735"/>
      <c r="H836" s="518" t="s">
        <v>582</v>
      </c>
      <c r="I836" s="50"/>
      <c r="J836" s="144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518" t="s">
        <v>583</v>
      </c>
      <c r="I837" s="50"/>
      <c r="J837" s="506" t="s">
        <v>521</v>
      </c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518" t="s">
        <v>584</v>
      </c>
      <c r="I838" s="50"/>
      <c r="J838" s="306" t="s">
        <v>215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2"/>
      <c r="E840" s="816"/>
      <c r="F840" s="735"/>
      <c r="G840" s="735"/>
      <c r="H840" s="514"/>
      <c r="I840" s="50"/>
      <c r="J840" s="144"/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514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6"/>
      <c r="F843" s="736"/>
      <c r="G843" s="736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6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6"/>
      <c r="F845" s="45"/>
      <c r="G845" s="45"/>
      <c r="H845" s="518" t="s">
        <v>582</v>
      </c>
      <c r="I845" s="213"/>
      <c r="J845" s="509" t="s">
        <v>214</v>
      </c>
    </row>
    <row r="846" spans="1:10" ht="21">
      <c r="A846" s="45"/>
      <c r="B846" s="45"/>
      <c r="C846" s="45"/>
      <c r="D846" s="45"/>
      <c r="E846" s="816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09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1">
      <c r="A848" s="45"/>
      <c r="B848" s="45"/>
      <c r="C848" s="45"/>
      <c r="D848" s="45"/>
      <c r="E848" s="809"/>
      <c r="F848" s="45"/>
      <c r="G848" s="45"/>
      <c r="H848" s="518" t="s">
        <v>585</v>
      </c>
      <c r="I848" s="50"/>
      <c r="J848" s="306" t="s">
        <v>210</v>
      </c>
    </row>
    <row r="849" spans="1:10" ht="21">
      <c r="A849" s="45"/>
      <c r="B849" s="45"/>
      <c r="C849" s="45"/>
      <c r="D849" s="45"/>
      <c r="E849" s="809"/>
      <c r="F849" s="45"/>
      <c r="G849" s="45"/>
      <c r="H849" s="514"/>
      <c r="I849" s="50"/>
      <c r="J849" s="306" t="s">
        <v>211</v>
      </c>
    </row>
    <row r="850" spans="1:10" ht="21">
      <c r="A850" s="45"/>
      <c r="B850" s="45"/>
      <c r="C850" s="45"/>
      <c r="D850" s="45"/>
      <c r="E850" s="809"/>
      <c r="F850" s="45"/>
      <c r="G850" s="45"/>
      <c r="H850" s="514"/>
      <c r="I850" s="50"/>
      <c r="J850" s="306" t="s">
        <v>212</v>
      </c>
    </row>
    <row r="851" spans="1:10" ht="21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09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09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8" t="s">
        <v>20</v>
      </c>
      <c r="G854" s="738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5"/>
      <c r="G855" s="735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5"/>
      <c r="G856" s="735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5"/>
      <c r="G857" s="735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5"/>
      <c r="G858" s="735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5"/>
      <c r="G859" s="735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5"/>
      <c r="G860" s="735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5"/>
      <c r="G861" s="735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6"/>
      <c r="G862" s="736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08" t="s">
        <v>240</v>
      </c>
      <c r="B864" s="808" t="s">
        <v>241</v>
      </c>
      <c r="C864" s="43" t="s">
        <v>2</v>
      </c>
      <c r="D864" s="808" t="s">
        <v>243</v>
      </c>
      <c r="E864" s="808" t="s">
        <v>242</v>
      </c>
      <c r="F864" s="735" t="s">
        <v>191</v>
      </c>
      <c r="G864" s="735" t="s">
        <v>191</v>
      </c>
      <c r="H864" s="517" t="s">
        <v>581</v>
      </c>
      <c r="I864" s="23"/>
      <c r="J864" s="810"/>
    </row>
    <row r="865" spans="1:10" ht="24" customHeight="1">
      <c r="A865" s="809"/>
      <c r="B865" s="809"/>
      <c r="C865" s="49"/>
      <c r="D865" s="809"/>
      <c r="E865" s="809"/>
      <c r="F865" s="735"/>
      <c r="G865" s="735"/>
      <c r="H865" s="518" t="s">
        <v>582</v>
      </c>
      <c r="I865" s="50"/>
      <c r="J865" s="811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518" t="s">
        <v>583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518" t="s">
        <v>584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518" t="s">
        <v>585</v>
      </c>
      <c r="I868" s="50"/>
      <c r="J868" s="811"/>
    </row>
    <row r="869" spans="1:10" ht="24" customHeight="1">
      <c r="A869" s="809"/>
      <c r="B869" s="809"/>
      <c r="C869" s="49"/>
      <c r="D869" s="809"/>
      <c r="E869" s="47"/>
      <c r="F869" s="735"/>
      <c r="G869" s="735"/>
      <c r="H869" s="514"/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514"/>
      <c r="I870" s="50"/>
      <c r="J870" s="811"/>
    </row>
    <row r="871" spans="1:10" ht="24" customHeight="1">
      <c r="A871" s="809"/>
      <c r="B871" s="47"/>
      <c r="C871" s="49"/>
      <c r="D871" s="47"/>
      <c r="E871" s="47"/>
      <c r="F871" s="735"/>
      <c r="G871" s="735"/>
      <c r="H871" s="515"/>
      <c r="I871" s="50"/>
      <c r="J871" s="812"/>
    </row>
    <row r="872" spans="1:10" ht="24" customHeight="1" thickBot="1">
      <c r="A872" s="47"/>
      <c r="B872" s="47"/>
      <c r="C872" s="49"/>
      <c r="D872" s="47"/>
      <c r="E872" s="47"/>
      <c r="F872" s="736"/>
      <c r="G872" s="736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8" t="s">
        <v>191</v>
      </c>
      <c r="G873" s="738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5"/>
      <c r="G874" s="735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5"/>
      <c r="G875" s="735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5"/>
      <c r="G876" s="735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5"/>
      <c r="G877" s="735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5"/>
      <c r="G878" s="735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5"/>
      <c r="G879" s="735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5"/>
      <c r="G880" s="735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6"/>
      <c r="G881" s="736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5" t="s">
        <v>191</v>
      </c>
      <c r="G900" s="735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5"/>
      <c r="G901" s="735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5"/>
      <c r="G902" s="735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5"/>
      <c r="G903" s="735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5"/>
      <c r="G904" s="735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5"/>
      <c r="G905" s="735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5"/>
      <c r="G906" s="735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5"/>
      <c r="G907" s="735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6"/>
      <c r="G908" s="736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.75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1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1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1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1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1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1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1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1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1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1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8" t="s">
        <v>191</v>
      </c>
      <c r="G929" s="738" t="s">
        <v>191</v>
      </c>
      <c r="H929" s="517" t="s">
        <v>581</v>
      </c>
      <c r="I929" s="82"/>
      <c r="J929" s="146"/>
    </row>
    <row r="930" spans="1:10" ht="21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5"/>
      <c r="G930" s="735"/>
      <c r="H930" s="518" t="s">
        <v>582</v>
      </c>
      <c r="I930" s="83"/>
      <c r="J930" s="144"/>
    </row>
    <row r="931" spans="1:10" ht="21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5"/>
      <c r="G931" s="735"/>
      <c r="H931" s="518" t="s">
        <v>583</v>
      </c>
      <c r="I931" s="83"/>
      <c r="J931" s="306" t="s">
        <v>317</v>
      </c>
    </row>
    <row r="932" spans="1:10" ht="21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5"/>
      <c r="G932" s="735"/>
      <c r="H932" s="518" t="s">
        <v>584</v>
      </c>
      <c r="I932" s="83"/>
      <c r="J932" s="306" t="s">
        <v>318</v>
      </c>
    </row>
    <row r="933" spans="1:10" ht="21">
      <c r="A933" s="45" t="s">
        <v>293</v>
      </c>
      <c r="B933" s="45" t="s">
        <v>298</v>
      </c>
      <c r="C933" s="45"/>
      <c r="D933" s="45" t="s">
        <v>308</v>
      </c>
      <c r="E933" s="45"/>
      <c r="F933" s="735"/>
      <c r="G933" s="735"/>
      <c r="H933" s="518" t="s">
        <v>585</v>
      </c>
      <c r="I933" s="83"/>
      <c r="J933" s="306" t="s">
        <v>319</v>
      </c>
    </row>
    <row r="934" spans="1:10" ht="21">
      <c r="A934" s="45"/>
      <c r="B934" s="45" t="s">
        <v>299</v>
      </c>
      <c r="C934" s="45"/>
      <c r="D934" s="45" t="s">
        <v>309</v>
      </c>
      <c r="E934" s="45"/>
      <c r="F934" s="735"/>
      <c r="G934" s="735"/>
      <c r="H934" s="514"/>
      <c r="I934" s="83"/>
      <c r="J934" s="306" t="s">
        <v>320</v>
      </c>
    </row>
    <row r="935" spans="1:10" ht="21">
      <c r="A935" s="45"/>
      <c r="B935" s="45" t="s">
        <v>300</v>
      </c>
      <c r="C935" s="45"/>
      <c r="D935" s="45" t="s">
        <v>310</v>
      </c>
      <c r="E935" s="45"/>
      <c r="F935" s="735"/>
      <c r="G935" s="735"/>
      <c r="H935" s="514"/>
      <c r="I935" s="83"/>
      <c r="J935" s="144"/>
    </row>
    <row r="936" spans="1:10" ht="21">
      <c r="A936" s="45"/>
      <c r="B936" s="45" t="s">
        <v>301</v>
      </c>
      <c r="C936" s="45"/>
      <c r="D936" s="45" t="s">
        <v>311</v>
      </c>
      <c r="E936" s="45"/>
      <c r="F936" s="735"/>
      <c r="G936" s="735"/>
      <c r="H936" s="515"/>
      <c r="I936" s="127"/>
      <c r="J936" s="145"/>
    </row>
    <row r="937" spans="1:10" ht="21.75" thickBot="1">
      <c r="A937" s="45"/>
      <c r="B937" s="45" t="s">
        <v>302</v>
      </c>
      <c r="C937" s="45"/>
      <c r="D937" s="45" t="s">
        <v>312</v>
      </c>
      <c r="E937" s="45"/>
      <c r="F937" s="736"/>
      <c r="G937" s="736"/>
      <c r="H937" s="526" t="s">
        <v>186</v>
      </c>
      <c r="I937" s="507"/>
      <c r="J937" s="145"/>
    </row>
    <row r="938" spans="1:10" ht="21.75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1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1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1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1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36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64" t="s">
        <v>725</v>
      </c>
      <c r="I3" s="465">
        <v>93.58</v>
      </c>
      <c r="J3" s="773" t="s">
        <v>752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66" t="s">
        <v>726</v>
      </c>
      <c r="I4" s="467">
        <v>82.15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66" t="s">
        <v>727</v>
      </c>
      <c r="I5" s="467">
        <v>86.33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66" t="s">
        <v>728</v>
      </c>
      <c r="I6" s="467">
        <v>90.13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66" t="s">
        <v>729</v>
      </c>
      <c r="I7" s="467">
        <v>91.88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66" t="s">
        <v>730</v>
      </c>
      <c r="I8" s="467">
        <v>92.05</v>
      </c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66" t="s">
        <v>731</v>
      </c>
      <c r="I9" s="467">
        <v>90.73</v>
      </c>
      <c r="J9" s="773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466" t="s">
        <v>732</v>
      </c>
      <c r="I10" s="467">
        <v>93.88</v>
      </c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174" t="s">
        <v>186</v>
      </c>
      <c r="I11" s="468">
        <f>SUM(I3:I10)/8</f>
        <v>90.091250000000002</v>
      </c>
      <c r="J11" s="863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463" t="s">
        <v>573</v>
      </c>
      <c r="I12" s="314"/>
      <c r="J12" s="729" t="s">
        <v>753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299" t="s">
        <v>574</v>
      </c>
      <c r="I13" s="309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299" t="s">
        <v>575</v>
      </c>
      <c r="I14" s="309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299" t="s">
        <v>576</v>
      </c>
      <c r="I15" s="309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99" t="s">
        <v>577</v>
      </c>
      <c r="I16" s="309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99" t="s">
        <v>578</v>
      </c>
      <c r="I17" s="309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99" t="s">
        <v>579</v>
      </c>
      <c r="I18" s="309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300" t="s">
        <v>580</v>
      </c>
      <c r="I19" s="310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66" t="s">
        <v>186</v>
      </c>
      <c r="I20" s="311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298" t="s">
        <v>573</v>
      </c>
      <c r="I21" s="312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299" t="s">
        <v>574</v>
      </c>
      <c r="I22" s="309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299" t="s">
        <v>575</v>
      </c>
      <c r="I23" s="309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299" t="s">
        <v>576</v>
      </c>
      <c r="I24" s="309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99" t="s">
        <v>577</v>
      </c>
      <c r="I25" s="309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99" t="s">
        <v>578</v>
      </c>
      <c r="I26" s="309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99" t="s">
        <v>579</v>
      </c>
      <c r="I27" s="309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300" t="s">
        <v>580</v>
      </c>
      <c r="I28" s="310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174" t="s">
        <v>186</v>
      </c>
      <c r="I29" s="313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298" t="s">
        <v>573</v>
      </c>
      <c r="I30" s="314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574</v>
      </c>
      <c r="I31" s="309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575</v>
      </c>
      <c r="I32" s="309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576</v>
      </c>
      <c r="I33" s="309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577</v>
      </c>
      <c r="I34" s="309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99" t="s">
        <v>578</v>
      </c>
      <c r="I35" s="309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99" t="s">
        <v>579</v>
      </c>
      <c r="I36" s="309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0" t="s">
        <v>580</v>
      </c>
      <c r="I37" s="310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66" t="s">
        <v>186</v>
      </c>
      <c r="I38" s="311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298" t="s">
        <v>573</v>
      </c>
      <c r="I39" s="309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299" t="s">
        <v>574</v>
      </c>
      <c r="I40" s="309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299" t="s">
        <v>575</v>
      </c>
      <c r="I41" s="309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299" t="s">
        <v>576</v>
      </c>
      <c r="I42" s="309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99" t="s">
        <v>577</v>
      </c>
      <c r="I43" s="309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99" t="s">
        <v>578</v>
      </c>
      <c r="I44" s="309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99" t="s">
        <v>579</v>
      </c>
      <c r="I45" s="309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300" t="s">
        <v>580</v>
      </c>
      <c r="I46" s="310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66" t="s">
        <v>186</v>
      </c>
      <c r="I47" s="311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298" t="s">
        <v>573</v>
      </c>
      <c r="I48" s="315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299" t="s">
        <v>574</v>
      </c>
      <c r="I49" s="316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299" t="s">
        <v>575</v>
      </c>
      <c r="I50" s="316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299" t="s">
        <v>576</v>
      </c>
      <c r="I51" s="316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99" t="s">
        <v>577</v>
      </c>
      <c r="I52" s="316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99" t="s">
        <v>578</v>
      </c>
      <c r="I53" s="316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99" t="s">
        <v>579</v>
      </c>
      <c r="I54" s="316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300" t="s">
        <v>580</v>
      </c>
      <c r="I55" s="316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66" t="s">
        <v>186</v>
      </c>
      <c r="I56" s="311"/>
      <c r="J56" s="745"/>
    </row>
    <row r="57" spans="1:10" s="3" customFormat="1" ht="282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17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8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376" t="s">
        <v>573</v>
      </c>
      <c r="I60" s="435">
        <v>8.06</v>
      </c>
      <c r="J60" s="26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377" t="s">
        <v>574</v>
      </c>
      <c r="I61" s="436">
        <v>16.13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377" t="s">
        <v>575</v>
      </c>
      <c r="I62" s="436">
        <v>6.12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377" t="s">
        <v>576</v>
      </c>
      <c r="I63" s="436">
        <v>4.42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377" t="s">
        <v>577</v>
      </c>
      <c r="I64" s="436">
        <v>7.97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377" t="s">
        <v>578</v>
      </c>
      <c r="I65" s="436">
        <v>9.4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377" t="s">
        <v>579</v>
      </c>
      <c r="I66" s="436">
        <v>11.41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377" t="s">
        <v>580</v>
      </c>
      <c r="I67" s="436">
        <v>8.2100000000000009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437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180" t="s">
        <v>186</v>
      </c>
      <c r="I69" s="438">
        <f>SUM(I60:I68)/8</f>
        <v>8.9649999999999999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298" t="s">
        <v>573</v>
      </c>
      <c r="I70" s="320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299" t="s">
        <v>574</v>
      </c>
      <c r="I71" s="321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299" t="s">
        <v>575</v>
      </c>
      <c r="I72" s="321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299" t="s">
        <v>576</v>
      </c>
      <c r="I73" s="321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299" t="s">
        <v>577</v>
      </c>
      <c r="I74" s="321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99" t="s">
        <v>578</v>
      </c>
      <c r="I75" s="321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299" t="s">
        <v>579</v>
      </c>
      <c r="I76" s="321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300" t="s">
        <v>580</v>
      </c>
      <c r="I77" s="322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66" t="s">
        <v>186</v>
      </c>
      <c r="I78" s="319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298" t="s">
        <v>573</v>
      </c>
      <c r="I79" s="320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299" t="s">
        <v>574</v>
      </c>
      <c r="I80" s="321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299" t="s">
        <v>575</v>
      </c>
      <c r="I81" s="321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299" t="s">
        <v>576</v>
      </c>
      <c r="I82" s="321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299" t="s">
        <v>577</v>
      </c>
      <c r="I83" s="321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299" t="s">
        <v>578</v>
      </c>
      <c r="I84" s="321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299" t="s">
        <v>579</v>
      </c>
      <c r="I85" s="321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300" t="s">
        <v>580</v>
      </c>
      <c r="I86" s="323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66" t="s">
        <v>186</v>
      </c>
      <c r="I87" s="324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298" t="s">
        <v>573</v>
      </c>
      <c r="I88" s="320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299" t="s">
        <v>574</v>
      </c>
      <c r="I89" s="321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299" t="s">
        <v>575</v>
      </c>
      <c r="I90" s="321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299" t="s">
        <v>576</v>
      </c>
      <c r="I91" s="321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99" t="s">
        <v>577</v>
      </c>
      <c r="I92" s="321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99" t="s">
        <v>578</v>
      </c>
      <c r="I93" s="321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299" t="s">
        <v>579</v>
      </c>
      <c r="I94" s="321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300" t="s">
        <v>580</v>
      </c>
      <c r="I95" s="3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66" t="s">
        <v>186</v>
      </c>
      <c r="I96" s="324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326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327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328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298" t="s">
        <v>573</v>
      </c>
      <c r="I101" s="320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299" t="s">
        <v>574</v>
      </c>
      <c r="I102" s="321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299" t="s">
        <v>575</v>
      </c>
      <c r="I103" s="321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299" t="s">
        <v>576</v>
      </c>
      <c r="I104" s="321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299" t="s">
        <v>577</v>
      </c>
      <c r="I105" s="321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299" t="s">
        <v>578</v>
      </c>
      <c r="I106" s="321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299" t="s">
        <v>579</v>
      </c>
      <c r="I107" s="321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300" t="s">
        <v>580</v>
      </c>
      <c r="I108" s="3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66" t="s">
        <v>186</v>
      </c>
      <c r="I109" s="324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298" t="s">
        <v>573</v>
      </c>
      <c r="I110" s="320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299" t="s">
        <v>574</v>
      </c>
      <c r="I111" s="321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299" t="s">
        <v>575</v>
      </c>
      <c r="I112" s="321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299" t="s">
        <v>576</v>
      </c>
      <c r="I113" s="321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299" t="s">
        <v>577</v>
      </c>
      <c r="I114" s="321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99" t="s">
        <v>578</v>
      </c>
      <c r="I115" s="321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299" t="s">
        <v>579</v>
      </c>
      <c r="I116" s="321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300" t="s">
        <v>580</v>
      </c>
      <c r="I117" s="3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66" t="s">
        <v>186</v>
      </c>
      <c r="I118" s="324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299" t="s">
        <v>574</v>
      </c>
      <c r="I120" s="321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299" t="s">
        <v>575</v>
      </c>
      <c r="I121" s="321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99" t="s">
        <v>576</v>
      </c>
      <c r="I122" s="321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99" t="s">
        <v>577</v>
      </c>
      <c r="I123" s="321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299" t="s">
        <v>578</v>
      </c>
      <c r="I124" s="321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99" t="s">
        <v>579</v>
      </c>
      <c r="I125" s="321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300" t="s">
        <v>580</v>
      </c>
      <c r="I126" s="322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66" t="s">
        <v>186</v>
      </c>
      <c r="I127" s="324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298" t="s">
        <v>573</v>
      </c>
      <c r="I128" s="315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299" t="s">
        <v>574</v>
      </c>
      <c r="I129" s="321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299" t="s">
        <v>575</v>
      </c>
      <c r="I130" s="321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99" t="s">
        <v>576</v>
      </c>
      <c r="I131" s="321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99" t="s">
        <v>577</v>
      </c>
      <c r="I132" s="321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99" t="s">
        <v>578</v>
      </c>
      <c r="I133" s="321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99" t="s">
        <v>579</v>
      </c>
      <c r="I134" s="321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300" t="s">
        <v>580</v>
      </c>
      <c r="I135" s="322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66" t="s">
        <v>186</v>
      </c>
      <c r="I136" s="324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298" t="s">
        <v>573</v>
      </c>
      <c r="I137" s="315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299" t="s">
        <v>574</v>
      </c>
      <c r="I138" s="321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299" t="s">
        <v>575</v>
      </c>
      <c r="I139" s="321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99" t="s">
        <v>576</v>
      </c>
      <c r="I140" s="321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99" t="s">
        <v>577</v>
      </c>
      <c r="I141" s="321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99" t="s">
        <v>578</v>
      </c>
      <c r="I142" s="321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99" t="s">
        <v>579</v>
      </c>
      <c r="I143" s="321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300" t="s">
        <v>580</v>
      </c>
      <c r="I144" s="322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66" t="s">
        <v>186</v>
      </c>
      <c r="I145" s="324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298" t="s">
        <v>573</v>
      </c>
      <c r="I146" s="315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299" t="s">
        <v>574</v>
      </c>
      <c r="I147" s="321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299" t="s">
        <v>575</v>
      </c>
      <c r="I148" s="321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99" t="s">
        <v>576</v>
      </c>
      <c r="I149" s="321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99" t="s">
        <v>577</v>
      </c>
      <c r="I150" s="321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99" t="s">
        <v>578</v>
      </c>
      <c r="I151" s="321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99" t="s">
        <v>579</v>
      </c>
      <c r="I152" s="321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300" t="s">
        <v>580</v>
      </c>
      <c r="I153" s="322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66" t="s">
        <v>186</v>
      </c>
      <c r="I154" s="319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298" t="s">
        <v>573</v>
      </c>
      <c r="I155" s="315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299" t="s">
        <v>574</v>
      </c>
      <c r="I156" s="321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299" t="s">
        <v>575</v>
      </c>
      <c r="I157" s="321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99" t="s">
        <v>576</v>
      </c>
      <c r="I158" s="321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99" t="s">
        <v>577</v>
      </c>
      <c r="I159" s="321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99" t="s">
        <v>578</v>
      </c>
      <c r="I160" s="321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99" t="s">
        <v>579</v>
      </c>
      <c r="I161" s="321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300" t="s">
        <v>580</v>
      </c>
      <c r="I162" s="322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66" t="s">
        <v>186</v>
      </c>
      <c r="I163" s="319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329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330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298" t="s">
        <v>573</v>
      </c>
      <c r="I169" s="320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299" t="s">
        <v>574</v>
      </c>
      <c r="I170" s="321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299" t="s">
        <v>575</v>
      </c>
      <c r="I171" s="321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299" t="s">
        <v>576</v>
      </c>
      <c r="I172" s="321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99" t="s">
        <v>577</v>
      </c>
      <c r="I173" s="321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299" t="s">
        <v>578</v>
      </c>
      <c r="I174" s="321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299" t="s">
        <v>579</v>
      </c>
      <c r="I175" s="321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300" t="s">
        <v>580</v>
      </c>
      <c r="I176" s="322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66" t="s">
        <v>186</v>
      </c>
      <c r="I177" s="319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298" t="s">
        <v>573</v>
      </c>
      <c r="I178" s="320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299" t="s">
        <v>574</v>
      </c>
      <c r="I179" s="321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299" t="s">
        <v>575</v>
      </c>
      <c r="I180" s="321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299" t="s">
        <v>576</v>
      </c>
      <c r="I181" s="321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99" t="s">
        <v>577</v>
      </c>
      <c r="I182" s="321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99" t="s">
        <v>578</v>
      </c>
      <c r="I183" s="321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299" t="s">
        <v>579</v>
      </c>
      <c r="I184" s="321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300" t="s">
        <v>580</v>
      </c>
      <c r="I185" s="322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66" t="s">
        <v>186</v>
      </c>
      <c r="I186" s="332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298" t="s">
        <v>573</v>
      </c>
      <c r="I187" s="320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299" t="s">
        <v>574</v>
      </c>
      <c r="I188" s="321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299" t="s">
        <v>575</v>
      </c>
      <c r="I189" s="321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299" t="s">
        <v>576</v>
      </c>
      <c r="I190" s="321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298" t="s">
        <v>573</v>
      </c>
      <c r="I196" s="320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299" t="s">
        <v>574</v>
      </c>
      <c r="I197" s="321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299" t="s">
        <v>575</v>
      </c>
      <c r="I198" s="321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299" t="s">
        <v>576</v>
      </c>
      <c r="I199" s="321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299" t="s">
        <v>577</v>
      </c>
      <c r="I200" s="321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299" t="s">
        <v>578</v>
      </c>
      <c r="I201" s="321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298" t="s">
        <v>573</v>
      </c>
      <c r="I205" s="320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299" t="s">
        <v>574</v>
      </c>
      <c r="I206" s="321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299" t="s">
        <v>575</v>
      </c>
      <c r="I207" s="321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299" t="s">
        <v>576</v>
      </c>
      <c r="I208" s="321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99" t="s">
        <v>577</v>
      </c>
      <c r="I209" s="321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299" t="s">
        <v>578</v>
      </c>
      <c r="I210" s="321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299" t="s">
        <v>579</v>
      </c>
      <c r="I211" s="321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300" t="s">
        <v>580</v>
      </c>
      <c r="I212" s="322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66" t="s">
        <v>186</v>
      </c>
      <c r="I213" s="332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298" t="s">
        <v>573</v>
      </c>
      <c r="I215" s="320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299" t="s">
        <v>574</v>
      </c>
      <c r="I216" s="321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299" t="s">
        <v>575</v>
      </c>
      <c r="I217" s="321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299" t="s">
        <v>576</v>
      </c>
      <c r="I218" s="321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299" t="s">
        <v>577</v>
      </c>
      <c r="I219" s="321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99" t="s">
        <v>578</v>
      </c>
      <c r="I220" s="321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299" t="s">
        <v>579</v>
      </c>
      <c r="I221" s="321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300" t="s">
        <v>580</v>
      </c>
      <c r="I222" s="322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66" t="s">
        <v>186</v>
      </c>
      <c r="I223" s="332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298" t="s">
        <v>573</v>
      </c>
      <c r="I224" s="320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299" t="s">
        <v>574</v>
      </c>
      <c r="I225" s="321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299" t="s">
        <v>575</v>
      </c>
      <c r="I226" s="321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299" t="s">
        <v>576</v>
      </c>
      <c r="I227" s="321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299" t="s">
        <v>577</v>
      </c>
      <c r="I228" s="321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299" t="s">
        <v>578</v>
      </c>
      <c r="I229" s="321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299" t="s">
        <v>579</v>
      </c>
      <c r="I230" s="321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300" t="s">
        <v>580</v>
      </c>
      <c r="I231" s="322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66" t="s">
        <v>186</v>
      </c>
      <c r="I232" s="332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298" t="s">
        <v>573</v>
      </c>
      <c r="I233" s="320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299" t="s">
        <v>574</v>
      </c>
      <c r="I234" s="321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299" t="s">
        <v>575</v>
      </c>
      <c r="I235" s="321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299" t="s">
        <v>576</v>
      </c>
      <c r="I236" s="321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99" t="s">
        <v>577</v>
      </c>
      <c r="I237" s="321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299" t="s">
        <v>578</v>
      </c>
      <c r="I238" s="321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299" t="s">
        <v>579</v>
      </c>
      <c r="I239" s="321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300" t="s">
        <v>580</v>
      </c>
      <c r="I240" s="322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66" t="s">
        <v>186</v>
      </c>
      <c r="I241" s="319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298" t="s">
        <v>573</v>
      </c>
      <c r="I242" s="320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299" t="s">
        <v>574</v>
      </c>
      <c r="I243" s="321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299" t="s">
        <v>575</v>
      </c>
      <c r="I244" s="321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299" t="s">
        <v>576</v>
      </c>
      <c r="I245" s="321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99" t="s">
        <v>577</v>
      </c>
      <c r="I246" s="321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99" t="s">
        <v>578</v>
      </c>
      <c r="I247" s="321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299" t="s">
        <v>579</v>
      </c>
      <c r="I248" s="321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300" t="s">
        <v>580</v>
      </c>
      <c r="I249" s="322"/>
      <c r="J249" s="730"/>
    </row>
    <row r="250" spans="1:10" ht="19.5" thickBot="1">
      <c r="A250" s="55"/>
      <c r="B250" s="64"/>
      <c r="C250" s="60"/>
      <c r="D250" s="64"/>
      <c r="E250" s="60"/>
      <c r="F250" s="743"/>
      <c r="G250" s="743"/>
      <c r="H250" s="379" t="s">
        <v>186</v>
      </c>
      <c r="I250" s="380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381"/>
      <c r="I251" s="382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383" t="s">
        <v>725</v>
      </c>
      <c r="I252" s="384">
        <v>3953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383" t="s">
        <v>728</v>
      </c>
      <c r="I253" s="384">
        <v>1357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383" t="s">
        <v>727</v>
      </c>
      <c r="I254" s="384">
        <v>2235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383" t="s">
        <v>732</v>
      </c>
      <c r="I255" s="384">
        <v>1311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383" t="s">
        <v>730</v>
      </c>
      <c r="I256" s="384">
        <v>1630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383" t="s">
        <v>731</v>
      </c>
      <c r="I257" s="384">
        <v>1284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383" t="s">
        <v>729</v>
      </c>
      <c r="I258" s="384">
        <v>4794</v>
      </c>
      <c r="J258" s="760"/>
    </row>
    <row r="259" spans="1:10" ht="37.5">
      <c r="A259" s="55"/>
      <c r="B259" s="743"/>
      <c r="C259" s="58"/>
      <c r="D259" s="55"/>
      <c r="E259" s="58"/>
      <c r="F259" s="735"/>
      <c r="G259" s="735"/>
      <c r="H259" s="385" t="s">
        <v>726</v>
      </c>
      <c r="I259" s="386">
        <v>389</v>
      </c>
      <c r="J259" s="760"/>
    </row>
    <row r="260" spans="1:10" ht="19.5" thickBot="1">
      <c r="A260" s="55"/>
      <c r="B260" s="743"/>
      <c r="C260" s="58"/>
      <c r="D260" s="55"/>
      <c r="E260" s="61"/>
      <c r="F260" s="736"/>
      <c r="G260" s="736"/>
      <c r="H260" s="81" t="s">
        <v>186</v>
      </c>
      <c r="I260" s="378">
        <f>SUM(I252:I259)</f>
        <v>16953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298" t="s">
        <v>573</v>
      </c>
      <c r="I261" s="320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299" t="s">
        <v>574</v>
      </c>
      <c r="I262" s="321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299" t="s">
        <v>575</v>
      </c>
      <c r="I263" s="321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299" t="s">
        <v>576</v>
      </c>
      <c r="I264" s="321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99" t="s">
        <v>577</v>
      </c>
      <c r="I265" s="321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99" t="s">
        <v>578</v>
      </c>
      <c r="I266" s="321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299" t="s">
        <v>579</v>
      </c>
      <c r="I267" s="321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300" t="s">
        <v>580</v>
      </c>
      <c r="I268" s="322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66" t="s">
        <v>186</v>
      </c>
      <c r="I269" s="319"/>
      <c r="J269" s="745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5" t="s">
        <v>173</v>
      </c>
      <c r="E271" s="738" t="s">
        <v>45</v>
      </c>
      <c r="F271" s="742" t="s">
        <v>20</v>
      </c>
      <c r="G271" s="742" t="s">
        <v>20</v>
      </c>
      <c r="H271" s="298" t="s">
        <v>573</v>
      </c>
      <c r="I271" s="320"/>
      <c r="J271" s="730" t="s">
        <v>427</v>
      </c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299" t="s">
        <v>574</v>
      </c>
      <c r="I272" s="321"/>
      <c r="J272" s="730"/>
    </row>
    <row r="273" spans="1:10" ht="25.5" customHeight="1">
      <c r="A273" s="55"/>
      <c r="B273" s="4"/>
      <c r="C273" s="58"/>
      <c r="D273" s="735"/>
      <c r="E273" s="735"/>
      <c r="F273" s="743"/>
      <c r="G273" s="743"/>
      <c r="H273" s="299" t="s">
        <v>575</v>
      </c>
      <c r="I273" s="321"/>
      <c r="J273" s="730"/>
    </row>
    <row r="274" spans="1:10" ht="25.5" customHeight="1">
      <c r="A274" s="55"/>
      <c r="B274" s="4"/>
      <c r="C274" s="58"/>
      <c r="D274" s="735" t="s">
        <v>44</v>
      </c>
      <c r="E274" s="735"/>
      <c r="F274" s="743"/>
      <c r="G274" s="743"/>
      <c r="H274" s="299" t="s">
        <v>576</v>
      </c>
      <c r="I274" s="321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299" t="s">
        <v>577</v>
      </c>
      <c r="I275" s="321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299" t="s">
        <v>578</v>
      </c>
      <c r="I276" s="321"/>
      <c r="J276" s="730"/>
    </row>
    <row r="277" spans="1:10" ht="25.5" customHeight="1">
      <c r="A277" s="55"/>
      <c r="B277" s="4"/>
      <c r="C277" s="58"/>
      <c r="D277" s="735" t="s">
        <v>46</v>
      </c>
      <c r="E277" s="4"/>
      <c r="F277" s="743"/>
      <c r="G277" s="743"/>
      <c r="H277" s="299" t="s">
        <v>579</v>
      </c>
      <c r="I277" s="321"/>
      <c r="J277" s="730"/>
    </row>
    <row r="278" spans="1:10" ht="25.5" customHeight="1">
      <c r="A278" s="55"/>
      <c r="B278" s="4"/>
      <c r="C278" s="58"/>
      <c r="D278" s="735"/>
      <c r="E278" s="4"/>
      <c r="F278" s="743"/>
      <c r="G278" s="743"/>
      <c r="H278" s="300" t="s">
        <v>580</v>
      </c>
      <c r="I278" s="322"/>
      <c r="J278" s="730"/>
    </row>
    <row r="279" spans="1:10" ht="25.5" customHeight="1" thickBot="1">
      <c r="A279" s="55"/>
      <c r="B279" s="4"/>
      <c r="C279" s="58"/>
      <c r="D279" s="735"/>
      <c r="E279" s="138"/>
      <c r="F279" s="758"/>
      <c r="G279" s="758"/>
      <c r="H279" s="66" t="s">
        <v>186</v>
      </c>
      <c r="I279" s="319"/>
      <c r="J279" s="745"/>
    </row>
    <row r="280" spans="1:10" ht="26.25" customHeight="1" thickTop="1">
      <c r="A280" s="55"/>
      <c r="B280" s="55"/>
      <c r="C280" s="58"/>
      <c r="D280" s="788" t="s">
        <v>151</v>
      </c>
      <c r="E280" s="735" t="s">
        <v>47</v>
      </c>
      <c r="F280" s="738" t="s">
        <v>20</v>
      </c>
      <c r="G280" s="738" t="s">
        <v>20</v>
      </c>
      <c r="H280" s="298" t="s">
        <v>573</v>
      </c>
      <c r="I280" s="320"/>
      <c r="J280" s="729" t="s">
        <v>428</v>
      </c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299" t="s">
        <v>574</v>
      </c>
      <c r="I281" s="321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299" t="s">
        <v>575</v>
      </c>
      <c r="I282" s="321"/>
      <c r="J282" s="730"/>
    </row>
    <row r="283" spans="1:10" ht="28.5" customHeight="1">
      <c r="A283" s="55"/>
      <c r="B283" s="55"/>
      <c r="C283" s="58"/>
      <c r="D283" s="788" t="s">
        <v>152</v>
      </c>
      <c r="E283" s="735"/>
      <c r="F283" s="735"/>
      <c r="G283" s="735"/>
      <c r="H283" s="299" t="s">
        <v>576</v>
      </c>
      <c r="I283" s="321"/>
      <c r="J283" s="730"/>
    </row>
    <row r="284" spans="1:10" ht="28.5" customHeight="1">
      <c r="A284" s="55"/>
      <c r="B284" s="55"/>
      <c r="C284" s="58"/>
      <c r="D284" s="788"/>
      <c r="E284" s="735"/>
      <c r="F284" s="735"/>
      <c r="G284" s="735"/>
      <c r="H284" s="299" t="s">
        <v>577</v>
      </c>
      <c r="I284" s="321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299" t="s">
        <v>578</v>
      </c>
      <c r="I285" s="321"/>
      <c r="J285" s="730"/>
    </row>
    <row r="286" spans="1:10" ht="28.5" customHeight="1">
      <c r="A286" s="55"/>
      <c r="B286" s="55"/>
      <c r="C286" s="58"/>
      <c r="D286" s="1"/>
      <c r="E286" s="735"/>
      <c r="F286" s="735"/>
      <c r="G286" s="735"/>
      <c r="H286" s="299" t="s">
        <v>579</v>
      </c>
      <c r="I286" s="321"/>
      <c r="J286" s="730"/>
    </row>
    <row r="287" spans="1:10" ht="26.25" customHeight="1">
      <c r="A287" s="55"/>
      <c r="B287" s="55"/>
      <c r="C287" s="58"/>
      <c r="D287" s="1"/>
      <c r="E287" s="735"/>
      <c r="F287" s="735"/>
      <c r="G287" s="735"/>
      <c r="H287" s="300" t="s">
        <v>580</v>
      </c>
      <c r="I287" s="323"/>
      <c r="J287" s="730"/>
    </row>
    <row r="288" spans="1:10" ht="34.5" customHeight="1" thickBot="1">
      <c r="A288" s="55"/>
      <c r="B288" s="55"/>
      <c r="C288" s="58"/>
      <c r="D288" s="1"/>
      <c r="E288" s="735"/>
      <c r="F288" s="736"/>
      <c r="G288" s="736"/>
      <c r="H288" s="66" t="s">
        <v>186</v>
      </c>
      <c r="I288" s="324"/>
      <c r="J288" s="745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5" t="s">
        <v>48</v>
      </c>
      <c r="F291" s="743" t="s">
        <v>191</v>
      </c>
      <c r="G291" s="743" t="s">
        <v>191</v>
      </c>
      <c r="H291" s="298" t="s">
        <v>573</v>
      </c>
      <c r="I291" s="320"/>
      <c r="J291" s="730" t="s">
        <v>429</v>
      </c>
    </row>
    <row r="292" spans="1:10" ht="29.25" customHeight="1">
      <c r="A292" s="55"/>
      <c r="B292" s="55"/>
      <c r="C292" s="58"/>
      <c r="D292" s="136"/>
      <c r="E292" s="735"/>
      <c r="F292" s="743"/>
      <c r="G292" s="743"/>
      <c r="H292" s="299" t="s">
        <v>574</v>
      </c>
      <c r="I292" s="321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299" t="s">
        <v>575</v>
      </c>
      <c r="I293" s="321"/>
      <c r="J293" s="730"/>
    </row>
    <row r="294" spans="1:10" ht="29.25" customHeight="1">
      <c r="A294" s="55"/>
      <c r="B294" s="55"/>
      <c r="C294" s="58"/>
      <c r="E294" s="735"/>
      <c r="F294" s="743"/>
      <c r="G294" s="743"/>
      <c r="H294" s="299" t="s">
        <v>576</v>
      </c>
      <c r="I294" s="321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299" t="s">
        <v>577</v>
      </c>
      <c r="I295" s="321"/>
      <c r="J295" s="730"/>
    </row>
    <row r="296" spans="1:10" ht="29.25" customHeight="1">
      <c r="A296" s="55"/>
      <c r="B296" s="55"/>
      <c r="C296" s="58"/>
      <c r="E296" s="55"/>
      <c r="F296" s="743"/>
      <c r="G296" s="743"/>
      <c r="H296" s="299" t="s">
        <v>578</v>
      </c>
      <c r="I296" s="321"/>
      <c r="J296" s="730"/>
    </row>
    <row r="297" spans="1:10" ht="29.25" customHeight="1">
      <c r="A297" s="55"/>
      <c r="B297" s="55"/>
      <c r="C297" s="58"/>
      <c r="D297" s="7"/>
      <c r="E297" s="55"/>
      <c r="F297" s="743"/>
      <c r="G297" s="743"/>
      <c r="H297" s="299" t="s">
        <v>579</v>
      </c>
      <c r="I297" s="321"/>
      <c r="J297" s="730"/>
    </row>
    <row r="298" spans="1:10" ht="23.25" customHeight="1">
      <c r="A298" s="55"/>
      <c r="B298" s="55"/>
      <c r="C298" s="58"/>
      <c r="D298" s="7"/>
      <c r="E298" s="55"/>
      <c r="F298" s="743"/>
      <c r="G298" s="743"/>
      <c r="H298" s="300" t="s">
        <v>580</v>
      </c>
      <c r="I298" s="323"/>
      <c r="J298" s="730"/>
    </row>
    <row r="299" spans="1:10" ht="29.25" customHeight="1" thickBot="1">
      <c r="A299" s="55"/>
      <c r="B299" s="55"/>
      <c r="C299" s="58"/>
      <c r="D299" s="7"/>
      <c r="E299" s="62"/>
      <c r="F299" s="758"/>
      <c r="G299" s="758"/>
      <c r="H299" s="66" t="s">
        <v>186</v>
      </c>
      <c r="I299" s="324"/>
      <c r="J299" s="745"/>
    </row>
    <row r="300" spans="1:10" ht="22.5" customHeight="1" thickTop="1">
      <c r="A300" s="55"/>
      <c r="B300" s="55"/>
      <c r="C300" s="58"/>
      <c r="E300" s="735" t="s">
        <v>49</v>
      </c>
      <c r="F300" s="742" t="s">
        <v>191</v>
      </c>
      <c r="G300" s="742" t="s">
        <v>191</v>
      </c>
      <c r="H300" s="298" t="s">
        <v>458</v>
      </c>
      <c r="I300" s="320"/>
      <c r="J300" s="729" t="s">
        <v>430</v>
      </c>
    </row>
    <row r="301" spans="1:10" ht="22.5" customHeight="1">
      <c r="A301" s="55"/>
      <c r="B301" s="55"/>
      <c r="C301" s="58"/>
      <c r="E301" s="735"/>
      <c r="F301" s="743"/>
      <c r="G301" s="743"/>
      <c r="H301" s="299" t="s">
        <v>459</v>
      </c>
      <c r="I301" s="321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299" t="s">
        <v>460</v>
      </c>
      <c r="I302" s="321"/>
      <c r="J302" s="730"/>
    </row>
    <row r="303" spans="1:10" ht="22.5" customHeight="1">
      <c r="A303" s="55"/>
      <c r="B303" s="55"/>
      <c r="C303" s="58"/>
      <c r="E303" s="735"/>
      <c r="F303" s="743"/>
      <c r="G303" s="743"/>
      <c r="H303" s="299" t="s">
        <v>461</v>
      </c>
      <c r="I303" s="321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99" t="s">
        <v>462</v>
      </c>
      <c r="I304" s="321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299" t="s">
        <v>463</v>
      </c>
      <c r="I305" s="321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299" t="s">
        <v>464</v>
      </c>
      <c r="I306" s="321"/>
      <c r="J306" s="730"/>
    </row>
    <row r="307" spans="1:10" ht="22.5" customHeight="1">
      <c r="A307" s="55"/>
      <c r="B307" s="55"/>
      <c r="C307" s="58"/>
      <c r="D307" s="7"/>
      <c r="E307" s="735"/>
      <c r="F307" s="743"/>
      <c r="G307" s="743"/>
      <c r="H307" s="302"/>
      <c r="I307" s="322"/>
      <c r="J307" s="730"/>
    </row>
    <row r="308" spans="1:10" ht="22.5" customHeight="1" thickBot="1">
      <c r="A308" s="55"/>
      <c r="B308" s="55"/>
      <c r="C308" s="58"/>
      <c r="D308" s="7"/>
      <c r="E308" s="735"/>
      <c r="F308" s="758"/>
      <c r="G308" s="758"/>
      <c r="H308" s="66" t="s">
        <v>186</v>
      </c>
      <c r="I308" s="319"/>
      <c r="J308" s="745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8.5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7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4" t="s">
        <v>174</v>
      </c>
      <c r="C314" s="762" t="s">
        <v>14</v>
      </c>
      <c r="D314" s="762"/>
      <c r="E314" s="762" t="s">
        <v>522</v>
      </c>
      <c r="F314" s="762" t="s">
        <v>191</v>
      </c>
      <c r="G314" s="762" t="s">
        <v>191</v>
      </c>
      <c r="H314" s="388" t="s">
        <v>729</v>
      </c>
      <c r="I314" s="389">
        <v>1.5352571811654647</v>
      </c>
      <c r="J314" s="831" t="s">
        <v>733</v>
      </c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390" t="s">
        <v>725</v>
      </c>
      <c r="I315" s="391">
        <v>0.38669610713028951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390" t="s">
        <v>730</v>
      </c>
      <c r="I316" s="391">
        <v>0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390" t="s">
        <v>731</v>
      </c>
      <c r="I317" s="391">
        <v>1.5191565642755143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390" t="s">
        <v>732</v>
      </c>
      <c r="I318" s="391">
        <v>0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390" t="s">
        <v>726</v>
      </c>
      <c r="I319" s="391">
        <v>0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390" t="s">
        <v>727</v>
      </c>
      <c r="I320" s="391">
        <v>1.0431444546440791</v>
      </c>
      <c r="J320" s="727"/>
    </row>
    <row r="321" spans="1:10" s="13" customFormat="1" ht="22.5" customHeight="1">
      <c r="A321" s="55"/>
      <c r="B321" s="735"/>
      <c r="C321" s="743"/>
      <c r="D321" s="743"/>
      <c r="E321" s="743"/>
      <c r="F321" s="743"/>
      <c r="G321" s="743"/>
      <c r="H321" s="392" t="s">
        <v>728</v>
      </c>
      <c r="I321" s="469">
        <v>0</v>
      </c>
      <c r="J321" s="727"/>
    </row>
    <row r="322" spans="1:10" s="13" customFormat="1" ht="23.25" customHeight="1" thickBot="1">
      <c r="A322" s="55"/>
      <c r="B322" s="735"/>
      <c r="C322" s="743"/>
      <c r="D322" s="743"/>
      <c r="E322" s="743"/>
      <c r="F322" s="763"/>
      <c r="G322" s="763"/>
      <c r="H322" s="66" t="s">
        <v>186</v>
      </c>
      <c r="I322" s="387">
        <f>SUM(I314:I321)/8</f>
        <v>0.56053178840191853</v>
      </c>
      <c r="J322" s="728"/>
    </row>
    <row r="323" spans="1:10" ht="21.75" customHeight="1" thickTop="1">
      <c r="A323" s="55"/>
      <c r="B323" s="734" t="s">
        <v>556</v>
      </c>
      <c r="C323" s="734" t="s">
        <v>3</v>
      </c>
      <c r="D323" s="56" t="s">
        <v>146</v>
      </c>
      <c r="E323" s="57" t="s">
        <v>51</v>
      </c>
      <c r="F323" s="762" t="s">
        <v>191</v>
      </c>
      <c r="G323" s="762" t="s">
        <v>191</v>
      </c>
      <c r="H323" s="394" t="s">
        <v>725</v>
      </c>
      <c r="I323" s="395">
        <v>6.8062349974172767</v>
      </c>
      <c r="J323" s="862" t="s">
        <v>736</v>
      </c>
    </row>
    <row r="324" spans="1:10" ht="21.75" customHeight="1">
      <c r="A324" s="55"/>
      <c r="B324" s="735"/>
      <c r="C324" s="735"/>
      <c r="D324" s="55" t="s">
        <v>147</v>
      </c>
      <c r="E324" s="58"/>
      <c r="F324" s="743"/>
      <c r="G324" s="743"/>
      <c r="H324" s="396" t="s">
        <v>726</v>
      </c>
      <c r="I324" s="397">
        <v>2.913534616953442</v>
      </c>
      <c r="J324" s="727"/>
    </row>
    <row r="325" spans="1:10" ht="21.75" customHeight="1">
      <c r="A325" s="55"/>
      <c r="B325" s="735"/>
      <c r="C325" s="735"/>
      <c r="D325" s="55" t="s">
        <v>148</v>
      </c>
      <c r="E325" s="58"/>
      <c r="F325" s="743"/>
      <c r="G325" s="743"/>
      <c r="H325" s="396" t="s">
        <v>727</v>
      </c>
      <c r="I325" s="397">
        <v>7.6884023102323349</v>
      </c>
      <c r="J325" s="727"/>
    </row>
    <row r="326" spans="1:10" ht="21.75" customHeight="1">
      <c r="A326" s="55"/>
      <c r="B326" s="147"/>
      <c r="C326" s="735"/>
      <c r="D326" s="55" t="s">
        <v>149</v>
      </c>
      <c r="E326" s="58"/>
      <c r="F326" s="743"/>
      <c r="G326" s="743"/>
      <c r="H326" s="396" t="s">
        <v>728</v>
      </c>
      <c r="I326" s="397">
        <v>8.3629315518649339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396" t="s">
        <v>729</v>
      </c>
      <c r="I327" s="397">
        <v>8.4130964990581543</v>
      </c>
      <c r="J327" s="727"/>
    </row>
    <row r="328" spans="1:10" ht="21.75" customHeight="1">
      <c r="A328" s="55"/>
      <c r="B328" s="148"/>
      <c r="C328" s="55"/>
      <c r="D328" s="55"/>
      <c r="E328" s="58"/>
      <c r="F328" s="743"/>
      <c r="G328" s="743"/>
      <c r="H328" s="396" t="s">
        <v>730</v>
      </c>
      <c r="I328" s="397">
        <v>4.5841069013729401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396" t="s">
        <v>731</v>
      </c>
      <c r="I329" s="397">
        <v>5.7790583437218785</v>
      </c>
      <c r="J329" s="727"/>
    </row>
    <row r="330" spans="1:10" ht="21.75" customHeight="1">
      <c r="A330" s="55"/>
      <c r="B330" s="55"/>
      <c r="C330" s="55"/>
      <c r="D330" s="55"/>
      <c r="E330" s="58"/>
      <c r="F330" s="743"/>
      <c r="G330" s="743"/>
      <c r="H330" s="398" t="s">
        <v>732</v>
      </c>
      <c r="I330" s="399">
        <v>9.0154868472842509</v>
      </c>
      <c r="J330" s="727"/>
    </row>
    <row r="331" spans="1:10" ht="21.75" customHeight="1" thickBot="1">
      <c r="A331" s="55"/>
      <c r="B331" s="55"/>
      <c r="C331" s="55"/>
      <c r="D331" s="55"/>
      <c r="E331" s="58"/>
      <c r="F331" s="763"/>
      <c r="G331" s="763"/>
      <c r="H331" s="66" t="s">
        <v>186</v>
      </c>
      <c r="I331" s="393">
        <f>SUM(I323:I330)/8</f>
        <v>6.6953565084881514</v>
      </c>
      <c r="J331" s="728"/>
    </row>
    <row r="332" spans="1:10" ht="22.5" customHeight="1" thickTop="1">
      <c r="A332" s="55"/>
      <c r="B332" s="790" t="s">
        <v>557</v>
      </c>
      <c r="C332" s="762" t="s">
        <v>4</v>
      </c>
      <c r="D332" s="734" t="s">
        <v>482</v>
      </c>
      <c r="E332" s="734" t="s">
        <v>52</v>
      </c>
      <c r="F332" s="762" t="s">
        <v>191</v>
      </c>
      <c r="G332" s="762" t="s">
        <v>191</v>
      </c>
      <c r="H332" s="401" t="s">
        <v>725</v>
      </c>
      <c r="I332" s="402">
        <v>19247</v>
      </c>
      <c r="J332" s="747" t="s">
        <v>737</v>
      </c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403" t="s">
        <v>726</v>
      </c>
      <c r="I333" s="337">
        <v>2556</v>
      </c>
      <c r="J333" s="727"/>
    </row>
    <row r="334" spans="1:10" ht="22.5" customHeight="1">
      <c r="A334" s="55"/>
      <c r="B334" s="791"/>
      <c r="C334" s="743"/>
      <c r="D334" s="735"/>
      <c r="E334" s="735"/>
      <c r="F334" s="743"/>
      <c r="G334" s="743"/>
      <c r="H334" s="403" t="s">
        <v>727</v>
      </c>
      <c r="I334" s="337">
        <v>12689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403" t="s">
        <v>728</v>
      </c>
      <c r="I335" s="337">
        <v>8805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03" t="s">
        <v>729</v>
      </c>
      <c r="I336" s="337">
        <v>21755</v>
      </c>
      <c r="J336" s="727"/>
    </row>
    <row r="337" spans="1:10" ht="22.5" customHeight="1">
      <c r="A337" s="55"/>
      <c r="B337" s="791"/>
      <c r="C337" s="743"/>
      <c r="D337" s="735"/>
      <c r="E337" s="55"/>
      <c r="F337" s="743"/>
      <c r="G337" s="743"/>
      <c r="H337" s="403" t="s">
        <v>730</v>
      </c>
      <c r="I337" s="337">
        <v>18086</v>
      </c>
      <c r="J337" s="727"/>
    </row>
    <row r="338" spans="1:10" ht="22.5" customHeight="1">
      <c r="A338" s="55"/>
      <c r="B338" s="791"/>
      <c r="C338" s="743"/>
      <c r="D338" s="4" t="s">
        <v>53</v>
      </c>
      <c r="E338" s="55"/>
      <c r="F338" s="743"/>
      <c r="G338" s="743"/>
      <c r="H338" s="403" t="s">
        <v>731</v>
      </c>
      <c r="I338" s="337">
        <v>5012</v>
      </c>
      <c r="J338" s="727"/>
    </row>
    <row r="339" spans="1:10" ht="22.5" customHeight="1">
      <c r="A339" s="55"/>
      <c r="B339" s="791"/>
      <c r="C339" s="735" t="s">
        <v>5</v>
      </c>
      <c r="D339" s="789" t="s">
        <v>54</v>
      </c>
      <c r="E339" s="55"/>
      <c r="F339" s="743"/>
      <c r="G339" s="743"/>
      <c r="H339" s="404" t="s">
        <v>732</v>
      </c>
      <c r="I339" s="338">
        <v>7622</v>
      </c>
      <c r="J339" s="727"/>
    </row>
    <row r="340" spans="1:10" ht="22.5" customHeight="1" thickBot="1">
      <c r="A340" s="55"/>
      <c r="B340" s="791"/>
      <c r="C340" s="735"/>
      <c r="D340" s="789"/>
      <c r="E340" s="55"/>
      <c r="F340" s="743"/>
      <c r="G340" s="743"/>
      <c r="H340" s="66" t="s">
        <v>186</v>
      </c>
      <c r="I340" s="400">
        <f>SUM(I332:I339)</f>
        <v>95772</v>
      </c>
      <c r="J340" s="727"/>
    </row>
    <row r="341" spans="1:10" ht="22.5" customHeight="1" thickTop="1">
      <c r="A341" s="55"/>
      <c r="B341" s="281"/>
      <c r="C341" s="735"/>
      <c r="D341" s="743" t="s">
        <v>55</v>
      </c>
      <c r="E341" s="55"/>
      <c r="F341" s="58"/>
      <c r="G341" s="58"/>
      <c r="H341" s="401" t="s">
        <v>725</v>
      </c>
      <c r="I341" s="402">
        <v>8870</v>
      </c>
      <c r="J341" s="747" t="s">
        <v>738</v>
      </c>
    </row>
    <row r="342" spans="1:10" ht="22.5" customHeight="1">
      <c r="A342" s="55"/>
      <c r="B342" s="281"/>
      <c r="C342" s="735"/>
      <c r="D342" s="743"/>
      <c r="E342" s="55"/>
      <c r="F342" s="58"/>
      <c r="G342" s="58"/>
      <c r="H342" s="403" t="s">
        <v>726</v>
      </c>
      <c r="I342" s="337">
        <v>1008</v>
      </c>
      <c r="J342" s="727"/>
    </row>
    <row r="343" spans="1:10" ht="22.5" customHeight="1">
      <c r="A343" s="55"/>
      <c r="B343" s="281"/>
      <c r="C343" s="735"/>
      <c r="D343" s="735" t="s">
        <v>56</v>
      </c>
      <c r="E343" s="55"/>
      <c r="F343" s="58"/>
      <c r="G343" s="58"/>
      <c r="H343" s="403" t="s">
        <v>727</v>
      </c>
      <c r="I343" s="337">
        <v>12764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403" t="s">
        <v>728</v>
      </c>
      <c r="I344" s="337">
        <v>2835</v>
      </c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403" t="s">
        <v>729</v>
      </c>
      <c r="I345" s="337">
        <v>8780</v>
      </c>
      <c r="J345" s="727"/>
    </row>
    <row r="346" spans="1:10" ht="22.5" customHeight="1">
      <c r="A346" s="55"/>
      <c r="B346" s="281"/>
      <c r="C346" s="735"/>
      <c r="D346" s="735" t="s">
        <v>57</v>
      </c>
      <c r="E346" s="55"/>
      <c r="F346" s="58"/>
      <c r="G346" s="58"/>
      <c r="H346" s="403" t="s">
        <v>730</v>
      </c>
      <c r="I346" s="337">
        <v>6583</v>
      </c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403" t="s">
        <v>731</v>
      </c>
      <c r="I347" s="337">
        <v>1970</v>
      </c>
      <c r="J347" s="727"/>
    </row>
    <row r="348" spans="1:10" ht="22.5" customHeight="1">
      <c r="A348" s="55"/>
      <c r="B348" s="281"/>
      <c r="C348" s="735"/>
      <c r="D348" s="735"/>
      <c r="E348" s="55"/>
      <c r="F348" s="58"/>
      <c r="G348" s="58"/>
      <c r="H348" s="404" t="s">
        <v>732</v>
      </c>
      <c r="I348" s="338">
        <v>3301</v>
      </c>
      <c r="J348" s="727"/>
    </row>
    <row r="349" spans="1:10" ht="22.5" customHeight="1" thickBot="1">
      <c r="A349" s="55"/>
      <c r="B349" s="281"/>
      <c r="C349" s="735"/>
      <c r="D349" s="735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27"/>
    </row>
    <row r="350" spans="1:10" ht="22.5" customHeight="1" thickTop="1">
      <c r="A350" s="55"/>
      <c r="B350" s="281"/>
      <c r="C350" s="735"/>
      <c r="D350" s="735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5"/>
      <c r="D351" s="735" t="s">
        <v>59</v>
      </c>
      <c r="E351" s="55"/>
      <c r="F351" s="58"/>
      <c r="G351" s="58"/>
      <c r="H351" s="182"/>
      <c r="I351" s="333"/>
      <c r="J351" s="253"/>
    </row>
    <row r="352" spans="1:10" ht="20.25">
      <c r="A352" s="55"/>
      <c r="B352" s="149"/>
      <c r="C352" s="735"/>
      <c r="D352" s="735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5"/>
      <c r="D353" s="735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5"/>
      <c r="D354" s="735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56.25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56.25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7.5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4" t="s">
        <v>160</v>
      </c>
      <c r="B360" s="734" t="s">
        <v>558</v>
      </c>
      <c r="C360" s="57" t="s">
        <v>6</v>
      </c>
      <c r="D360" s="734" t="s">
        <v>66</v>
      </c>
      <c r="E360" s="57" t="s">
        <v>196</v>
      </c>
      <c r="F360" s="743" t="s">
        <v>191</v>
      </c>
      <c r="G360" s="735" t="s">
        <v>191</v>
      </c>
      <c r="H360" s="298" t="s">
        <v>573</v>
      </c>
      <c r="I360" s="315"/>
      <c r="J360" s="744" t="s">
        <v>432</v>
      </c>
    </row>
    <row r="361" spans="1:10" ht="21" customHeight="1">
      <c r="A361" s="735"/>
      <c r="B361" s="735"/>
      <c r="C361" s="58"/>
      <c r="D361" s="735"/>
      <c r="E361" s="735"/>
      <c r="F361" s="743"/>
      <c r="G361" s="735"/>
      <c r="H361" s="299" t="s">
        <v>574</v>
      </c>
      <c r="I361" s="321"/>
      <c r="J361" s="730"/>
    </row>
    <row r="362" spans="1:10" ht="24" customHeight="1">
      <c r="A362" s="55"/>
      <c r="B362" s="735"/>
      <c r="C362" s="58"/>
      <c r="D362" s="735" t="s">
        <v>67</v>
      </c>
      <c r="E362" s="735"/>
      <c r="F362" s="743"/>
      <c r="G362" s="735"/>
      <c r="H362" s="299" t="s">
        <v>575</v>
      </c>
      <c r="I362" s="321"/>
      <c r="J362" s="730"/>
    </row>
    <row r="363" spans="1:10">
      <c r="A363" s="55"/>
      <c r="B363" s="735"/>
      <c r="C363" s="58"/>
      <c r="D363" s="735"/>
      <c r="E363" s="735"/>
      <c r="F363" s="743"/>
      <c r="G363" s="735"/>
      <c r="H363" s="299" t="s">
        <v>576</v>
      </c>
      <c r="I363" s="321"/>
      <c r="J363" s="730"/>
    </row>
    <row r="364" spans="1:10">
      <c r="A364" s="55"/>
      <c r="B364" s="735"/>
      <c r="C364" s="58"/>
      <c r="D364" s="735"/>
      <c r="E364" s="58"/>
      <c r="F364" s="743"/>
      <c r="G364" s="735"/>
      <c r="H364" s="299" t="s">
        <v>577</v>
      </c>
      <c r="I364" s="321"/>
      <c r="J364" s="730"/>
    </row>
    <row r="365" spans="1:10" ht="24" customHeight="1">
      <c r="A365" s="55"/>
      <c r="B365" s="735"/>
      <c r="C365" s="58"/>
      <c r="D365" s="735" t="s">
        <v>68</v>
      </c>
      <c r="F365" s="743"/>
      <c r="G365" s="735"/>
      <c r="H365" s="299" t="s">
        <v>578</v>
      </c>
      <c r="I365" s="321"/>
      <c r="J365" s="730"/>
    </row>
    <row r="366" spans="1:10" ht="24" customHeight="1">
      <c r="A366" s="55"/>
      <c r="B366" s="735"/>
      <c r="C366" s="58"/>
      <c r="D366" s="735"/>
      <c r="E366" s="4"/>
      <c r="F366" s="743"/>
      <c r="G366" s="735"/>
      <c r="H366" s="299" t="s">
        <v>579</v>
      </c>
      <c r="I366" s="321"/>
      <c r="J366" s="730"/>
    </row>
    <row r="367" spans="1:10" ht="24" customHeight="1">
      <c r="A367" s="55"/>
      <c r="B367" s="735"/>
      <c r="C367" s="58"/>
      <c r="D367" s="735"/>
      <c r="E367" s="4"/>
      <c r="F367" s="743"/>
      <c r="G367" s="735"/>
      <c r="H367" s="300" t="s">
        <v>580</v>
      </c>
      <c r="I367" s="322"/>
      <c r="J367" s="730"/>
    </row>
    <row r="368" spans="1:10" ht="24" customHeight="1" thickBot="1">
      <c r="A368" s="55"/>
      <c r="B368" s="735"/>
      <c r="C368" s="58"/>
      <c r="D368" s="735" t="s">
        <v>69</v>
      </c>
      <c r="E368" s="58"/>
      <c r="F368" s="758"/>
      <c r="G368" s="736"/>
      <c r="H368" s="66" t="s">
        <v>186</v>
      </c>
      <c r="I368" s="332"/>
      <c r="J368" s="745"/>
    </row>
    <row r="369" spans="1:10" ht="25.5" customHeight="1" thickTop="1">
      <c r="A369" s="55"/>
      <c r="B369" s="735"/>
      <c r="C369" s="58"/>
      <c r="D369" s="735"/>
      <c r="E369" s="4"/>
      <c r="F369" s="832" t="s">
        <v>191</v>
      </c>
      <c r="G369" s="832" t="s">
        <v>20</v>
      </c>
      <c r="H369" s="298" t="s">
        <v>573</v>
      </c>
      <c r="I369" s="315"/>
      <c r="J369" s="729" t="s">
        <v>433</v>
      </c>
    </row>
    <row r="370" spans="1:10" ht="25.5" customHeight="1">
      <c r="A370" s="55"/>
      <c r="B370" s="55"/>
      <c r="C370" s="58"/>
      <c r="D370" s="735"/>
      <c r="E370" s="4"/>
      <c r="F370" s="833"/>
      <c r="G370" s="833"/>
      <c r="H370" s="299" t="s">
        <v>574</v>
      </c>
      <c r="I370" s="321"/>
      <c r="J370" s="730"/>
    </row>
    <row r="371" spans="1:10" ht="25.5" customHeight="1">
      <c r="A371" s="55"/>
      <c r="B371" s="55"/>
      <c r="C371" s="58"/>
      <c r="D371" s="861" t="s">
        <v>131</v>
      </c>
      <c r="E371" s="4"/>
      <c r="F371" s="833"/>
      <c r="G371" s="833"/>
      <c r="H371" s="299" t="s">
        <v>575</v>
      </c>
      <c r="I371" s="321"/>
      <c r="J371" s="730"/>
    </row>
    <row r="372" spans="1:10" ht="25.5" customHeight="1">
      <c r="A372" s="55"/>
      <c r="B372" s="55"/>
      <c r="C372" s="58"/>
      <c r="D372" s="861"/>
      <c r="E372" s="4"/>
      <c r="F372" s="833"/>
      <c r="G372" s="833"/>
      <c r="H372" s="299" t="s">
        <v>576</v>
      </c>
      <c r="I372" s="321"/>
      <c r="J372" s="730"/>
    </row>
    <row r="373" spans="1:10" ht="25.5" customHeight="1">
      <c r="A373" s="55"/>
      <c r="B373" s="55"/>
      <c r="C373" s="58"/>
      <c r="D373" s="735" t="s">
        <v>70</v>
      </c>
      <c r="E373" s="4"/>
      <c r="F373" s="833"/>
      <c r="G373" s="833"/>
      <c r="H373" s="299" t="s">
        <v>577</v>
      </c>
      <c r="I373" s="321"/>
      <c r="J373" s="730"/>
    </row>
    <row r="374" spans="1:10" ht="25.5" customHeight="1">
      <c r="A374" s="55"/>
      <c r="B374" s="55"/>
      <c r="C374" s="58"/>
      <c r="D374" s="735"/>
      <c r="E374" s="4"/>
      <c r="F374" s="833"/>
      <c r="G374" s="833"/>
      <c r="H374" s="299" t="s">
        <v>578</v>
      </c>
      <c r="I374" s="321"/>
      <c r="J374" s="730"/>
    </row>
    <row r="375" spans="1:10" ht="25.5" customHeight="1">
      <c r="A375" s="55"/>
      <c r="B375" s="55"/>
      <c r="C375" s="58"/>
      <c r="D375" s="737" t="s">
        <v>71</v>
      </c>
      <c r="E375" s="4"/>
      <c r="F375" s="833"/>
      <c r="G375" s="833"/>
      <c r="H375" s="299" t="s">
        <v>579</v>
      </c>
      <c r="I375" s="321"/>
      <c r="J375" s="730"/>
    </row>
    <row r="376" spans="1:10" ht="25.5" customHeight="1">
      <c r="A376" s="55"/>
      <c r="B376" s="55"/>
      <c r="C376" s="58"/>
      <c r="D376" s="735"/>
      <c r="E376" s="4"/>
      <c r="F376" s="833"/>
      <c r="G376" s="833"/>
      <c r="H376" s="300" t="s">
        <v>580</v>
      </c>
      <c r="I376" s="322"/>
      <c r="J376" s="730"/>
    </row>
    <row r="377" spans="1:10" ht="25.5" customHeight="1" thickBot="1">
      <c r="A377" s="55"/>
      <c r="B377" s="55"/>
      <c r="C377" s="58"/>
      <c r="D377" s="735"/>
      <c r="E377" s="4"/>
      <c r="F377" s="834"/>
      <c r="G377" s="834"/>
      <c r="H377" s="66" t="s">
        <v>186</v>
      </c>
      <c r="I377" s="332"/>
      <c r="J377" s="745"/>
    </row>
    <row r="378" spans="1:10" ht="29.25" customHeight="1" thickTop="1">
      <c r="A378" s="55"/>
      <c r="B378" s="55"/>
      <c r="C378" s="58"/>
      <c r="D378" s="735"/>
      <c r="E378" s="58"/>
      <c r="F378" s="743" t="s">
        <v>191</v>
      </c>
      <c r="G378" s="743" t="s">
        <v>191</v>
      </c>
      <c r="H378" s="298" t="s">
        <v>573</v>
      </c>
      <c r="I378" s="315"/>
      <c r="J378" s="729" t="s">
        <v>434</v>
      </c>
    </row>
    <row r="379" spans="1:10" ht="21" customHeight="1">
      <c r="A379" s="55"/>
      <c r="B379" s="55"/>
      <c r="C379" s="58"/>
      <c r="D379" s="735" t="s">
        <v>99</v>
      </c>
      <c r="E379" s="58"/>
      <c r="F379" s="743"/>
      <c r="G379" s="743"/>
      <c r="H379" s="299" t="s">
        <v>574</v>
      </c>
      <c r="I379" s="321"/>
      <c r="J379" s="730"/>
    </row>
    <row r="380" spans="1:10" ht="21" customHeight="1">
      <c r="A380" s="55"/>
      <c r="B380" s="55"/>
      <c r="C380" s="58"/>
      <c r="D380" s="735"/>
      <c r="E380" s="58"/>
      <c r="F380" s="743"/>
      <c r="G380" s="743"/>
      <c r="H380" s="299" t="s">
        <v>575</v>
      </c>
      <c r="I380" s="321"/>
      <c r="J380" s="730"/>
    </row>
    <row r="381" spans="1:10" ht="21" customHeight="1">
      <c r="A381" s="55"/>
      <c r="B381" s="55"/>
      <c r="C381" s="58"/>
      <c r="D381" s="735" t="s">
        <v>120</v>
      </c>
      <c r="E381" s="58"/>
      <c r="F381" s="743"/>
      <c r="G381" s="743"/>
      <c r="H381" s="299" t="s">
        <v>576</v>
      </c>
      <c r="I381" s="321"/>
      <c r="J381" s="730"/>
    </row>
    <row r="382" spans="1:10" ht="21" customHeight="1">
      <c r="A382" s="55"/>
      <c r="B382" s="55"/>
      <c r="C382" s="58"/>
      <c r="D382" s="735"/>
      <c r="E382" s="58"/>
      <c r="F382" s="743"/>
      <c r="G382" s="743"/>
      <c r="H382" s="299" t="s">
        <v>577</v>
      </c>
      <c r="I382" s="321"/>
      <c r="J382" s="730"/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299" t="s">
        <v>578</v>
      </c>
      <c r="I383" s="321"/>
      <c r="J383" s="730"/>
    </row>
    <row r="384" spans="1:10" ht="21" customHeight="1">
      <c r="A384" s="55"/>
      <c r="B384" s="55"/>
      <c r="C384" s="58"/>
      <c r="D384" s="55" t="s">
        <v>72</v>
      </c>
      <c r="E384" s="58"/>
      <c r="F384" s="743"/>
      <c r="G384" s="743"/>
      <c r="H384" s="299" t="s">
        <v>579</v>
      </c>
      <c r="I384" s="321"/>
      <c r="J384" s="730"/>
    </row>
    <row r="385" spans="1:10" ht="21" customHeight="1">
      <c r="A385" s="55"/>
      <c r="B385" s="55"/>
      <c r="C385" s="58"/>
      <c r="D385" s="735" t="s">
        <v>157</v>
      </c>
      <c r="E385" s="58"/>
      <c r="F385" s="743"/>
      <c r="G385" s="743"/>
      <c r="H385" s="300" t="s">
        <v>580</v>
      </c>
      <c r="I385" s="322"/>
      <c r="J385" s="730"/>
    </row>
    <row r="386" spans="1:10" ht="27.75" customHeight="1" thickBot="1">
      <c r="A386" s="55"/>
      <c r="B386" s="55"/>
      <c r="C386" s="58"/>
      <c r="D386" s="735"/>
      <c r="E386" s="58"/>
      <c r="F386" s="743"/>
      <c r="G386" s="743"/>
      <c r="H386" s="66" t="s">
        <v>186</v>
      </c>
      <c r="I386" s="332"/>
      <c r="J386" s="745"/>
    </row>
    <row r="387" spans="1:10" ht="21" customHeight="1" thickTop="1">
      <c r="A387" s="55"/>
      <c r="B387" s="55"/>
      <c r="C387" s="58"/>
      <c r="D387" s="735"/>
      <c r="E387" s="58"/>
      <c r="F387" s="742" t="s">
        <v>191</v>
      </c>
      <c r="G387" s="742" t="s">
        <v>191</v>
      </c>
      <c r="H387" s="298" t="s">
        <v>573</v>
      </c>
      <c r="I387" s="315"/>
      <c r="J387" s="729" t="s">
        <v>435</v>
      </c>
    </row>
    <row r="388" spans="1:10" ht="21" customHeight="1">
      <c r="A388" s="55"/>
      <c r="B388" s="55"/>
      <c r="C388" s="58"/>
      <c r="D388" s="735"/>
      <c r="E388" s="58"/>
      <c r="F388" s="743"/>
      <c r="G388" s="743"/>
      <c r="H388" s="299" t="s">
        <v>574</v>
      </c>
      <c r="I388" s="321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299" t="s">
        <v>575</v>
      </c>
      <c r="I389" s="321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299" t="s">
        <v>576</v>
      </c>
      <c r="I390" s="321"/>
      <c r="J390" s="730"/>
    </row>
    <row r="391" spans="1:10" ht="24" customHeight="1">
      <c r="A391" s="55"/>
      <c r="B391" s="55"/>
      <c r="C391" s="58"/>
      <c r="D391" s="4"/>
      <c r="E391" s="58"/>
      <c r="F391" s="743"/>
      <c r="G391" s="743"/>
      <c r="H391" s="299" t="s">
        <v>577</v>
      </c>
      <c r="I391" s="321"/>
      <c r="J391" s="730"/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299" t="s">
        <v>578</v>
      </c>
      <c r="I392" s="321"/>
      <c r="J392" s="730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299" t="s">
        <v>579</v>
      </c>
      <c r="I393" s="321"/>
      <c r="J393" s="730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300" t="s">
        <v>580</v>
      </c>
      <c r="I394" s="322"/>
      <c r="J394" s="730"/>
    </row>
    <row r="395" spans="1:10" ht="24" customHeight="1" thickBot="1">
      <c r="A395" s="55"/>
      <c r="B395" s="55"/>
      <c r="C395" s="58"/>
      <c r="D395" s="4"/>
      <c r="E395" s="58"/>
      <c r="F395" s="758"/>
      <c r="G395" s="758"/>
      <c r="H395" s="66" t="s">
        <v>186</v>
      </c>
      <c r="I395" s="332"/>
      <c r="J395" s="745"/>
    </row>
    <row r="396" spans="1:10" ht="24" customHeight="1" thickTop="1">
      <c r="A396" s="55"/>
      <c r="B396" s="55"/>
      <c r="C396" s="58"/>
      <c r="D396" s="4"/>
      <c r="E396" s="58"/>
      <c r="F396" s="742" t="s">
        <v>191</v>
      </c>
      <c r="G396" s="742" t="s">
        <v>191</v>
      </c>
      <c r="H396" s="298" t="s">
        <v>573</v>
      </c>
      <c r="I396" s="315"/>
      <c r="J396" s="755" t="s">
        <v>436</v>
      </c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299" t="s">
        <v>574</v>
      </c>
      <c r="I397" s="321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299" t="s">
        <v>575</v>
      </c>
      <c r="I398" s="321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299" t="s">
        <v>576</v>
      </c>
      <c r="I399" s="321"/>
      <c r="J399" s="756"/>
    </row>
    <row r="400" spans="1:10" ht="24" customHeight="1">
      <c r="A400" s="55"/>
      <c r="B400" s="55"/>
      <c r="C400" s="58"/>
      <c r="D400" s="4"/>
      <c r="E400" s="58"/>
      <c r="F400" s="743"/>
      <c r="G400" s="743"/>
      <c r="H400" s="299" t="s">
        <v>577</v>
      </c>
      <c r="I400" s="321"/>
      <c r="J400" s="756"/>
    </row>
    <row r="401" spans="1:10" ht="24" customHeight="1">
      <c r="A401" s="55"/>
      <c r="B401" s="55"/>
      <c r="C401" s="58"/>
      <c r="D401" s="4"/>
      <c r="E401" s="58"/>
      <c r="F401" s="743"/>
      <c r="G401" s="743"/>
      <c r="H401" s="299" t="s">
        <v>578</v>
      </c>
      <c r="I401" s="321"/>
      <c r="J401" s="756"/>
    </row>
    <row r="402" spans="1:10" ht="24" customHeight="1">
      <c r="A402" s="55"/>
      <c r="B402" s="55"/>
      <c r="C402" s="58"/>
      <c r="D402" s="4"/>
      <c r="E402" s="58"/>
      <c r="F402" s="743"/>
      <c r="G402" s="743"/>
      <c r="H402" s="299" t="s">
        <v>579</v>
      </c>
      <c r="I402" s="321"/>
      <c r="J402" s="756"/>
    </row>
    <row r="403" spans="1:10" ht="24" customHeight="1">
      <c r="A403" s="55"/>
      <c r="B403" s="55"/>
      <c r="C403" s="58"/>
      <c r="D403" s="4"/>
      <c r="E403" s="58"/>
      <c r="F403" s="743"/>
      <c r="G403" s="743"/>
      <c r="H403" s="300" t="s">
        <v>580</v>
      </c>
      <c r="I403" s="322"/>
      <c r="J403" s="756"/>
    </row>
    <row r="404" spans="1:10" ht="24" customHeight="1" thickBot="1">
      <c r="A404" s="55"/>
      <c r="B404" s="55"/>
      <c r="C404" s="58"/>
      <c r="D404" s="4"/>
      <c r="E404" s="61"/>
      <c r="F404" s="758"/>
      <c r="G404" s="758"/>
      <c r="H404" s="66" t="s">
        <v>186</v>
      </c>
      <c r="I404" s="332"/>
      <c r="J404" s="757"/>
    </row>
    <row r="405" spans="1:10" ht="21" customHeight="1" thickTop="1">
      <c r="A405" s="55"/>
      <c r="B405" s="55"/>
      <c r="C405" s="58"/>
      <c r="D405" s="4"/>
      <c r="E405" s="58" t="s">
        <v>491</v>
      </c>
      <c r="F405" s="743" t="s">
        <v>191</v>
      </c>
      <c r="G405" s="743" t="s">
        <v>191</v>
      </c>
      <c r="H405" s="298" t="s">
        <v>573</v>
      </c>
      <c r="I405" s="315"/>
      <c r="J405" s="755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3"/>
      <c r="G406" s="743"/>
      <c r="H406" s="299" t="s">
        <v>574</v>
      </c>
      <c r="I406" s="321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299" t="s">
        <v>575</v>
      </c>
      <c r="I407" s="321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299" t="s">
        <v>576</v>
      </c>
      <c r="I408" s="321"/>
      <c r="J408" s="756"/>
    </row>
    <row r="409" spans="1:10" ht="21" customHeight="1">
      <c r="A409" s="55"/>
      <c r="B409" s="55"/>
      <c r="C409" s="58"/>
      <c r="D409" s="4"/>
      <c r="E409" s="58"/>
      <c r="F409" s="743"/>
      <c r="G409" s="743"/>
      <c r="H409" s="299" t="s">
        <v>577</v>
      </c>
      <c r="I409" s="321"/>
      <c r="J409" s="756"/>
    </row>
    <row r="410" spans="1:10" ht="21" customHeight="1">
      <c r="A410" s="55"/>
      <c r="B410" s="55"/>
      <c r="C410" s="58"/>
      <c r="D410" s="4"/>
      <c r="E410" s="58"/>
      <c r="F410" s="743"/>
      <c r="G410" s="743"/>
      <c r="H410" s="299" t="s">
        <v>578</v>
      </c>
      <c r="I410" s="321"/>
      <c r="J410" s="756"/>
    </row>
    <row r="411" spans="1:10" ht="21" customHeight="1">
      <c r="A411" s="55"/>
      <c r="B411" s="55"/>
      <c r="C411" s="58"/>
      <c r="D411" s="4"/>
      <c r="E411" s="58"/>
      <c r="F411" s="743"/>
      <c r="G411" s="743"/>
      <c r="H411" s="299" t="s">
        <v>579</v>
      </c>
      <c r="I411" s="321"/>
      <c r="J411" s="756"/>
    </row>
    <row r="412" spans="1:10" ht="21" customHeight="1">
      <c r="A412" s="55"/>
      <c r="B412" s="55"/>
      <c r="C412" s="58"/>
      <c r="D412" s="4"/>
      <c r="E412" s="58"/>
      <c r="F412" s="743"/>
      <c r="G412" s="743"/>
      <c r="H412" s="300" t="s">
        <v>580</v>
      </c>
      <c r="I412" s="322"/>
      <c r="J412" s="756"/>
    </row>
    <row r="413" spans="1:10" ht="21" customHeight="1" thickBot="1">
      <c r="A413" s="55"/>
      <c r="B413" s="55"/>
      <c r="C413" s="58"/>
      <c r="D413" s="4"/>
      <c r="E413" s="58"/>
      <c r="F413" s="763"/>
      <c r="G413" s="763"/>
      <c r="H413" s="66" t="s">
        <v>186</v>
      </c>
      <c r="I413" s="332"/>
      <c r="J413" s="756"/>
    </row>
    <row r="414" spans="1:10" ht="21.75" customHeight="1" thickTop="1">
      <c r="A414" s="734" t="s">
        <v>161</v>
      </c>
      <c r="B414" s="734" t="s">
        <v>559</v>
      </c>
      <c r="C414" s="57" t="s">
        <v>73</v>
      </c>
      <c r="D414" s="56" t="s">
        <v>38</v>
      </c>
      <c r="E414" s="734"/>
      <c r="F414" s="762" t="s">
        <v>191</v>
      </c>
      <c r="G414" s="762" t="s">
        <v>191</v>
      </c>
      <c r="H414" s="298" t="s">
        <v>573</v>
      </c>
      <c r="I414" s="315"/>
      <c r="J414" s="729" t="s">
        <v>437</v>
      </c>
    </row>
    <row r="415" spans="1:10" ht="21.75" customHeight="1">
      <c r="A415" s="735"/>
      <c r="B415" s="735"/>
      <c r="C415" s="55"/>
      <c r="D415" s="55" t="s">
        <v>39</v>
      </c>
      <c r="E415" s="735"/>
      <c r="F415" s="743"/>
      <c r="G415" s="743"/>
      <c r="H415" s="299" t="s">
        <v>574</v>
      </c>
      <c r="I415" s="321"/>
      <c r="J415" s="730"/>
    </row>
    <row r="416" spans="1:10" ht="21.75" customHeight="1">
      <c r="A416" s="55"/>
      <c r="B416" s="735"/>
      <c r="C416" s="55"/>
      <c r="D416" s="55" t="s">
        <v>74</v>
      </c>
      <c r="E416" s="735"/>
      <c r="F416" s="743"/>
      <c r="G416" s="743"/>
      <c r="H416" s="299" t="s">
        <v>575</v>
      </c>
      <c r="I416" s="321"/>
      <c r="J416" s="730"/>
    </row>
    <row r="417" spans="1:10" ht="22.5" customHeight="1">
      <c r="A417" s="55"/>
      <c r="B417" s="735"/>
      <c r="C417" s="55"/>
      <c r="D417" s="55" t="s">
        <v>31</v>
      </c>
      <c r="E417" s="55"/>
      <c r="F417" s="743"/>
      <c r="G417" s="743"/>
      <c r="H417" s="299" t="s">
        <v>576</v>
      </c>
      <c r="I417" s="321"/>
      <c r="J417" s="730"/>
    </row>
    <row r="418" spans="1:10" ht="21.75" customHeight="1">
      <c r="A418" s="55"/>
      <c r="B418" s="735"/>
      <c r="C418" s="55"/>
      <c r="D418" s="55" t="s">
        <v>41</v>
      </c>
      <c r="E418" s="55"/>
      <c r="F418" s="743"/>
      <c r="G418" s="743"/>
      <c r="H418" s="299" t="s">
        <v>577</v>
      </c>
      <c r="I418" s="321"/>
      <c r="J418" s="730"/>
    </row>
    <row r="419" spans="1:10" ht="21.75" customHeight="1">
      <c r="A419" s="55"/>
      <c r="B419" s="55"/>
      <c r="C419" s="55"/>
      <c r="D419" s="735" t="s">
        <v>75</v>
      </c>
      <c r="E419" s="55"/>
      <c r="F419" s="743"/>
      <c r="G419" s="743"/>
      <c r="H419" s="299" t="s">
        <v>578</v>
      </c>
      <c r="I419" s="321"/>
      <c r="J419" s="730"/>
    </row>
    <row r="420" spans="1:10" ht="21.75" customHeight="1">
      <c r="A420" s="55"/>
      <c r="B420" s="55"/>
      <c r="C420" s="55"/>
      <c r="D420" s="735"/>
      <c r="E420" s="55"/>
      <c r="F420" s="743"/>
      <c r="G420" s="743"/>
      <c r="H420" s="299" t="s">
        <v>579</v>
      </c>
      <c r="I420" s="321"/>
      <c r="J420" s="730"/>
    </row>
    <row r="421" spans="1:10" ht="21.75" customHeight="1">
      <c r="A421" s="55"/>
      <c r="B421" s="55"/>
      <c r="C421" s="55"/>
      <c r="D421" s="735"/>
      <c r="E421" s="55"/>
      <c r="F421" s="743"/>
      <c r="G421" s="743"/>
      <c r="H421" s="300" t="s">
        <v>580</v>
      </c>
      <c r="I421" s="322"/>
      <c r="J421" s="730"/>
    </row>
    <row r="422" spans="1:10" ht="19.5" thickBot="1">
      <c r="A422" s="55"/>
      <c r="B422" s="55"/>
      <c r="C422" s="55"/>
      <c r="D422" s="735"/>
      <c r="E422" s="62"/>
      <c r="F422" s="743"/>
      <c r="G422" s="743"/>
      <c r="H422" s="66" t="s">
        <v>186</v>
      </c>
      <c r="I422" s="332"/>
      <c r="J422" s="745"/>
    </row>
    <row r="423" spans="1:10" ht="26.25" customHeight="1" thickTop="1">
      <c r="A423" s="55"/>
      <c r="B423" s="55"/>
      <c r="C423" s="55"/>
      <c r="D423" s="735"/>
      <c r="E423" s="55"/>
      <c r="F423" s="742" t="s">
        <v>191</v>
      </c>
      <c r="G423" s="742" t="s">
        <v>191</v>
      </c>
      <c r="H423" s="298" t="s">
        <v>573</v>
      </c>
      <c r="I423" s="320"/>
      <c r="J423" s="729" t="s">
        <v>438</v>
      </c>
    </row>
    <row r="424" spans="1:10" ht="37.5">
      <c r="A424" s="55"/>
      <c r="B424" s="55"/>
      <c r="C424" s="55"/>
      <c r="D424" s="735"/>
      <c r="E424" s="55"/>
      <c r="F424" s="743"/>
      <c r="G424" s="743"/>
      <c r="H424" s="299" t="s">
        <v>574</v>
      </c>
      <c r="I424" s="321"/>
      <c r="J424" s="730"/>
    </row>
    <row r="425" spans="1:10" ht="27" customHeight="1">
      <c r="A425" s="55"/>
      <c r="B425" s="55"/>
      <c r="C425" s="55"/>
      <c r="D425" s="735" t="s">
        <v>76</v>
      </c>
      <c r="E425" s="55"/>
      <c r="F425" s="743"/>
      <c r="G425" s="743"/>
      <c r="H425" s="299" t="s">
        <v>575</v>
      </c>
      <c r="I425" s="321"/>
      <c r="J425" s="730"/>
    </row>
    <row r="426" spans="1:10" ht="25.5" customHeight="1">
      <c r="A426" s="55"/>
      <c r="B426" s="55"/>
      <c r="C426" s="55"/>
      <c r="D426" s="735"/>
      <c r="E426" s="55"/>
      <c r="F426" s="743"/>
      <c r="G426" s="743"/>
      <c r="H426" s="299" t="s">
        <v>576</v>
      </c>
      <c r="I426" s="321"/>
      <c r="J426" s="730"/>
    </row>
    <row r="427" spans="1:10" ht="25.5" customHeight="1">
      <c r="A427" s="55"/>
      <c r="B427" s="55"/>
      <c r="C427" s="55"/>
      <c r="D427" s="735"/>
      <c r="E427" s="55"/>
      <c r="F427" s="743"/>
      <c r="G427" s="743"/>
      <c r="H427" s="299" t="s">
        <v>577</v>
      </c>
      <c r="I427" s="321"/>
      <c r="J427" s="730"/>
    </row>
    <row r="428" spans="1:10" ht="25.5" customHeight="1">
      <c r="A428" s="55"/>
      <c r="B428" s="55"/>
      <c r="C428" s="55"/>
      <c r="D428" s="735"/>
      <c r="E428" s="55"/>
      <c r="F428" s="743"/>
      <c r="G428" s="743"/>
      <c r="H428" s="299" t="s">
        <v>578</v>
      </c>
      <c r="I428" s="321"/>
      <c r="J428" s="730"/>
    </row>
    <row r="429" spans="1:10" ht="22.5" customHeight="1">
      <c r="A429" s="55"/>
      <c r="B429" s="55"/>
      <c r="C429" s="55"/>
      <c r="D429" s="735" t="s">
        <v>77</v>
      </c>
      <c r="E429" s="55"/>
      <c r="F429" s="743"/>
      <c r="G429" s="743"/>
      <c r="H429" s="299" t="s">
        <v>579</v>
      </c>
      <c r="I429" s="321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300" t="s">
        <v>580</v>
      </c>
      <c r="I430" s="322"/>
      <c r="J430" s="730"/>
    </row>
    <row r="431" spans="1:10" ht="27" customHeight="1" thickBot="1">
      <c r="A431" s="55"/>
      <c r="B431" s="55"/>
      <c r="C431" s="55"/>
      <c r="D431" s="735"/>
      <c r="E431" s="62"/>
      <c r="F431" s="758"/>
      <c r="G431" s="758"/>
      <c r="H431" s="66" t="s">
        <v>186</v>
      </c>
      <c r="I431" s="332"/>
      <c r="J431" s="745"/>
    </row>
    <row r="432" spans="1:10" ht="27" customHeight="1" thickTop="1">
      <c r="A432" s="55"/>
      <c r="B432" s="55"/>
      <c r="C432" s="55"/>
      <c r="D432" s="735"/>
      <c r="E432" s="92" t="s">
        <v>493</v>
      </c>
      <c r="F432" s="742" t="s">
        <v>191</v>
      </c>
      <c r="G432" s="742" t="s">
        <v>191</v>
      </c>
      <c r="H432" s="298" t="s">
        <v>573</v>
      </c>
      <c r="I432" s="320"/>
      <c r="J432" s="729" t="s">
        <v>483</v>
      </c>
    </row>
    <row r="433" spans="1:10" ht="21" customHeight="1">
      <c r="A433" s="55"/>
      <c r="B433" s="55"/>
      <c r="C433" s="55"/>
      <c r="D433" s="735"/>
      <c r="E433" s="743" t="s">
        <v>494</v>
      </c>
      <c r="F433" s="743"/>
      <c r="G433" s="743"/>
      <c r="H433" s="299" t="s">
        <v>574</v>
      </c>
      <c r="I433" s="321"/>
      <c r="J433" s="730"/>
    </row>
    <row r="434" spans="1:10" ht="27" customHeight="1">
      <c r="A434" s="55"/>
      <c r="B434" s="55"/>
      <c r="C434" s="55"/>
      <c r="D434" s="735" t="s">
        <v>78</v>
      </c>
      <c r="E434" s="743"/>
      <c r="F434" s="743"/>
      <c r="G434" s="743"/>
      <c r="H434" s="299" t="s">
        <v>575</v>
      </c>
      <c r="I434" s="321"/>
      <c r="J434" s="730"/>
    </row>
    <row r="435" spans="1:10" ht="27" customHeight="1">
      <c r="A435" s="55"/>
      <c r="B435" s="55"/>
      <c r="C435" s="55"/>
      <c r="D435" s="735"/>
      <c r="E435" s="55"/>
      <c r="F435" s="743"/>
      <c r="G435" s="743"/>
      <c r="H435" s="299" t="s">
        <v>576</v>
      </c>
      <c r="I435" s="321"/>
      <c r="J435" s="730"/>
    </row>
    <row r="436" spans="1:10" ht="27" customHeight="1">
      <c r="A436" s="55"/>
      <c r="B436" s="55"/>
      <c r="C436" s="55"/>
      <c r="D436" s="735"/>
      <c r="E436" s="55"/>
      <c r="F436" s="743"/>
      <c r="G436" s="743"/>
      <c r="H436" s="299" t="s">
        <v>577</v>
      </c>
      <c r="I436" s="321"/>
      <c r="J436" s="730"/>
    </row>
    <row r="437" spans="1:10" ht="37.5" customHeight="1">
      <c r="A437" s="55"/>
      <c r="B437" s="55"/>
      <c r="C437" s="55"/>
      <c r="D437" s="735"/>
      <c r="E437" s="55"/>
      <c r="F437" s="743"/>
      <c r="G437" s="743"/>
      <c r="H437" s="299" t="s">
        <v>578</v>
      </c>
      <c r="I437" s="321"/>
      <c r="J437" s="730"/>
    </row>
    <row r="438" spans="1:10" ht="24.75" customHeight="1">
      <c r="A438" s="55"/>
      <c r="B438" s="55"/>
      <c r="C438" s="55"/>
      <c r="D438" s="735" t="s">
        <v>79</v>
      </c>
      <c r="E438" s="55"/>
      <c r="F438" s="743"/>
      <c r="G438" s="743"/>
      <c r="H438" s="299" t="s">
        <v>579</v>
      </c>
      <c r="I438" s="321"/>
      <c r="J438" s="730"/>
    </row>
    <row r="439" spans="1:10" ht="24.75" customHeight="1">
      <c r="A439" s="55"/>
      <c r="B439" s="55"/>
      <c r="C439" s="55"/>
      <c r="D439" s="735"/>
      <c r="E439" s="55"/>
      <c r="F439" s="743"/>
      <c r="G439" s="743"/>
      <c r="H439" s="300" t="s">
        <v>580</v>
      </c>
      <c r="I439" s="322"/>
      <c r="J439" s="730"/>
    </row>
    <row r="440" spans="1:10" ht="27" customHeight="1" thickBot="1">
      <c r="A440" s="55"/>
      <c r="B440" s="55"/>
      <c r="C440" s="55"/>
      <c r="D440" s="735"/>
      <c r="E440" s="55"/>
      <c r="F440" s="758"/>
      <c r="G440" s="758"/>
      <c r="H440" s="66" t="s">
        <v>186</v>
      </c>
      <c r="I440" s="332"/>
      <c r="J440" s="745"/>
    </row>
    <row r="441" spans="1:10" ht="21" customHeight="1" thickTop="1">
      <c r="A441" s="734" t="s">
        <v>7</v>
      </c>
      <c r="B441" s="734" t="s">
        <v>560</v>
      </c>
      <c r="C441" s="734" t="s">
        <v>81</v>
      </c>
      <c r="D441" s="734" t="s">
        <v>80</v>
      </c>
      <c r="E441" s="779" t="s">
        <v>388</v>
      </c>
      <c r="F441" s="734" t="s">
        <v>191</v>
      </c>
      <c r="G441" s="734" t="s">
        <v>191</v>
      </c>
      <c r="H441" s="298" t="s">
        <v>573</v>
      </c>
      <c r="I441" s="315"/>
      <c r="J441" s="729" t="s">
        <v>743</v>
      </c>
    </row>
    <row r="442" spans="1:10" ht="21" customHeight="1">
      <c r="A442" s="735"/>
      <c r="B442" s="735"/>
      <c r="C442" s="735"/>
      <c r="D442" s="735"/>
      <c r="E442" s="764"/>
      <c r="F442" s="735"/>
      <c r="G442" s="735"/>
      <c r="H442" s="299" t="s">
        <v>574</v>
      </c>
      <c r="I442" s="321"/>
      <c r="J442" s="730"/>
    </row>
    <row r="443" spans="1:10" ht="21" customHeight="1">
      <c r="A443" s="735"/>
      <c r="B443" s="735"/>
      <c r="C443" s="735"/>
      <c r="D443" s="735" t="s">
        <v>134</v>
      </c>
      <c r="E443" s="764" t="s">
        <v>82</v>
      </c>
      <c r="F443" s="735"/>
      <c r="G443" s="735"/>
      <c r="H443" s="299" t="s">
        <v>575</v>
      </c>
      <c r="I443" s="321"/>
      <c r="J443" s="730"/>
    </row>
    <row r="444" spans="1:10" ht="21" customHeight="1">
      <c r="A444" s="735"/>
      <c r="B444" s="735"/>
      <c r="C444" s="735"/>
      <c r="D444" s="735"/>
      <c r="E444" s="764"/>
      <c r="F444" s="735"/>
      <c r="G444" s="735"/>
      <c r="H444" s="299" t="s">
        <v>576</v>
      </c>
      <c r="I444" s="321"/>
      <c r="J444" s="730"/>
    </row>
    <row r="445" spans="1:10" ht="21" customHeight="1">
      <c r="A445" s="735"/>
      <c r="B445" s="735"/>
      <c r="C445" s="735"/>
      <c r="D445" s="735" t="s">
        <v>144</v>
      </c>
      <c r="E445" s="764"/>
      <c r="F445" s="735"/>
      <c r="G445" s="735"/>
      <c r="H445" s="299" t="s">
        <v>577</v>
      </c>
      <c r="I445" s="321"/>
      <c r="J445" s="730"/>
    </row>
    <row r="446" spans="1:10" ht="21" customHeight="1">
      <c r="A446" s="55"/>
      <c r="B446" s="735"/>
      <c r="C446" s="735"/>
      <c r="D446" s="795"/>
      <c r="E446" s="764" t="s">
        <v>83</v>
      </c>
      <c r="F446" s="735"/>
      <c r="G446" s="735"/>
      <c r="H446" s="299" t="s">
        <v>578</v>
      </c>
      <c r="I446" s="321"/>
      <c r="J446" s="730"/>
    </row>
    <row r="447" spans="1:10" ht="21" customHeight="1">
      <c r="A447" s="55"/>
      <c r="B447" s="735"/>
      <c r="C447" s="735"/>
      <c r="D447" s="795" t="s">
        <v>145</v>
      </c>
      <c r="E447" s="764"/>
      <c r="F447" s="735"/>
      <c r="G447" s="735"/>
      <c r="H447" s="299" t="s">
        <v>579</v>
      </c>
      <c r="I447" s="321"/>
      <c r="J447" s="730"/>
    </row>
    <row r="448" spans="1:10" ht="21" customHeight="1">
      <c r="A448" s="55"/>
      <c r="B448" s="735"/>
      <c r="C448" s="735"/>
      <c r="D448" s="795"/>
      <c r="E448" s="196"/>
      <c r="F448" s="735"/>
      <c r="G448" s="735"/>
      <c r="H448" s="300" t="s">
        <v>580</v>
      </c>
      <c r="I448" s="322"/>
      <c r="J448" s="730"/>
    </row>
    <row r="449" spans="1:10" ht="21" customHeight="1" thickBot="1">
      <c r="A449" s="55"/>
      <c r="B449" s="55"/>
      <c r="C449" s="55"/>
      <c r="D449" s="1"/>
      <c r="E449" s="138"/>
      <c r="F449" s="736"/>
      <c r="G449" s="736"/>
      <c r="H449" s="66" t="s">
        <v>186</v>
      </c>
      <c r="I449" s="332"/>
      <c r="J449" s="745"/>
    </row>
    <row r="450" spans="1:10" ht="21" customHeight="1" thickTop="1">
      <c r="A450" s="55"/>
      <c r="B450" s="55"/>
      <c r="C450" s="55"/>
      <c r="D450" s="1"/>
      <c r="E450" s="735" t="s">
        <v>175</v>
      </c>
      <c r="F450" s="735" t="s">
        <v>191</v>
      </c>
      <c r="G450" s="735" t="s">
        <v>191</v>
      </c>
      <c r="H450" s="298" t="s">
        <v>573</v>
      </c>
      <c r="I450" s="315"/>
      <c r="J450" s="729" t="s">
        <v>484</v>
      </c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299" t="s">
        <v>574</v>
      </c>
      <c r="I451" s="321"/>
      <c r="J451" s="73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299" t="s">
        <v>575</v>
      </c>
      <c r="I452" s="321"/>
      <c r="J452" s="730"/>
    </row>
    <row r="453" spans="1:10" ht="21" customHeight="1">
      <c r="A453" s="55"/>
      <c r="B453" s="55"/>
      <c r="C453" s="55"/>
      <c r="D453" s="1"/>
      <c r="E453" s="735"/>
      <c r="F453" s="735"/>
      <c r="G453" s="735"/>
      <c r="H453" s="299" t="s">
        <v>576</v>
      </c>
      <c r="I453" s="321"/>
      <c r="J453" s="730"/>
    </row>
    <row r="454" spans="1:10" ht="21" customHeight="1">
      <c r="A454" s="55"/>
      <c r="B454" s="55"/>
      <c r="C454" s="55"/>
      <c r="D454" s="1"/>
      <c r="E454" s="735"/>
      <c r="F454" s="735"/>
      <c r="G454" s="735"/>
      <c r="H454" s="299" t="s">
        <v>577</v>
      </c>
      <c r="I454" s="321"/>
      <c r="J454" s="730"/>
    </row>
    <row r="455" spans="1:10" ht="21" customHeight="1">
      <c r="A455" s="55"/>
      <c r="B455" s="55"/>
      <c r="C455" s="55"/>
      <c r="D455" s="1"/>
      <c r="E455" s="4"/>
      <c r="F455" s="735"/>
      <c r="G455" s="735"/>
      <c r="H455" s="299" t="s">
        <v>578</v>
      </c>
      <c r="I455" s="321"/>
      <c r="J455" s="730"/>
    </row>
    <row r="456" spans="1:10" ht="21" customHeight="1">
      <c r="A456" s="55"/>
      <c r="B456" s="55"/>
      <c r="C456" s="55"/>
      <c r="D456" s="1"/>
      <c r="E456" s="835" t="s">
        <v>389</v>
      </c>
      <c r="F456" s="735"/>
      <c r="G456" s="735"/>
      <c r="H456" s="299" t="s">
        <v>579</v>
      </c>
      <c r="I456" s="321"/>
      <c r="J456" s="730"/>
    </row>
    <row r="457" spans="1:10" ht="21" customHeight="1">
      <c r="A457" s="55"/>
      <c r="B457" s="55"/>
      <c r="C457" s="55"/>
      <c r="D457" s="1"/>
      <c r="E457" s="835"/>
      <c r="F457" s="735"/>
      <c r="G457" s="735"/>
      <c r="H457" s="300" t="s">
        <v>580</v>
      </c>
      <c r="I457" s="322"/>
      <c r="J457" s="730"/>
    </row>
    <row r="458" spans="1:10" ht="21" customHeight="1" thickBot="1">
      <c r="A458" s="55"/>
      <c r="B458" s="55"/>
      <c r="C458" s="55"/>
      <c r="D458" s="1"/>
      <c r="E458" s="835"/>
      <c r="F458" s="739"/>
      <c r="G458" s="739"/>
      <c r="H458" s="66" t="s">
        <v>186</v>
      </c>
      <c r="I458" s="332"/>
      <c r="J458" s="745"/>
    </row>
    <row r="459" spans="1:10" s="13" customFormat="1" ht="23.25" customHeight="1" thickTop="1">
      <c r="A459" s="734" t="s">
        <v>162</v>
      </c>
      <c r="B459" s="734" t="s">
        <v>352</v>
      </c>
      <c r="C459" s="762" t="s">
        <v>524</v>
      </c>
      <c r="D459" s="56"/>
      <c r="E459" s="57" t="s">
        <v>523</v>
      </c>
      <c r="F459" s="734" t="s">
        <v>191</v>
      </c>
      <c r="G459" s="734" t="s">
        <v>191</v>
      </c>
      <c r="H459" s="406" t="s">
        <v>725</v>
      </c>
      <c r="I459" s="668">
        <v>17.350000000000001</v>
      </c>
      <c r="J459" s="792" t="s">
        <v>748</v>
      </c>
    </row>
    <row r="460" spans="1:10" s="13" customFormat="1" ht="23.25" customHeight="1">
      <c r="A460" s="735"/>
      <c r="B460" s="735"/>
      <c r="C460" s="743"/>
      <c r="D460" s="55"/>
      <c r="E460" s="55"/>
      <c r="F460" s="735"/>
      <c r="G460" s="735"/>
      <c r="H460" s="407" t="s">
        <v>726</v>
      </c>
      <c r="I460" s="669">
        <v>18.420000000000002</v>
      </c>
      <c r="J460" s="793"/>
    </row>
    <row r="461" spans="1:10" s="13" customFormat="1" ht="23.25" customHeight="1">
      <c r="A461" s="735"/>
      <c r="B461" s="735"/>
      <c r="C461" s="743"/>
      <c r="D461" s="55"/>
      <c r="E461" s="55"/>
      <c r="F461" s="735"/>
      <c r="G461" s="735"/>
      <c r="H461" s="407" t="s">
        <v>727</v>
      </c>
      <c r="I461" s="669">
        <v>32.06</v>
      </c>
      <c r="J461" s="793"/>
    </row>
    <row r="462" spans="1:10" s="13" customFormat="1" ht="23.25" customHeight="1">
      <c r="A462" s="735"/>
      <c r="B462" s="735"/>
      <c r="C462" s="743"/>
      <c r="D462" s="55"/>
      <c r="E462" s="55"/>
      <c r="F462" s="735"/>
      <c r="G462" s="735"/>
      <c r="H462" s="407" t="s">
        <v>728</v>
      </c>
      <c r="I462" s="669">
        <v>21.72</v>
      </c>
      <c r="J462" s="793"/>
    </row>
    <row r="463" spans="1:10" s="13" customFormat="1" ht="23.25" customHeight="1">
      <c r="A463" s="735"/>
      <c r="B463" s="735"/>
      <c r="C463" s="743"/>
      <c r="D463" s="55"/>
      <c r="E463" s="55"/>
      <c r="F463" s="735"/>
      <c r="G463" s="735"/>
      <c r="H463" s="407" t="s">
        <v>729</v>
      </c>
      <c r="I463" s="669">
        <v>13.99</v>
      </c>
      <c r="J463" s="793"/>
    </row>
    <row r="464" spans="1:10" s="13" customFormat="1" ht="23.25" customHeight="1">
      <c r="A464" s="735"/>
      <c r="B464" s="735"/>
      <c r="C464" s="796" t="s">
        <v>516</v>
      </c>
      <c r="D464" s="55"/>
      <c r="E464" s="55"/>
      <c r="F464" s="735"/>
      <c r="G464" s="735"/>
      <c r="H464" s="407" t="s">
        <v>730</v>
      </c>
      <c r="I464" s="669">
        <v>44.48</v>
      </c>
      <c r="J464" s="793"/>
    </row>
    <row r="465" spans="1:10" s="13" customFormat="1" ht="23.25" customHeight="1">
      <c r="A465" s="735"/>
      <c r="B465" s="735"/>
      <c r="C465" s="796"/>
      <c r="D465" s="55"/>
      <c r="E465" s="55"/>
      <c r="F465" s="735"/>
      <c r="G465" s="735"/>
      <c r="H465" s="407" t="s">
        <v>731</v>
      </c>
      <c r="I465" s="669">
        <v>29.94</v>
      </c>
      <c r="J465" s="793"/>
    </row>
    <row r="466" spans="1:10" s="13" customFormat="1" ht="23.25" customHeight="1">
      <c r="A466" s="735"/>
      <c r="B466" s="735"/>
      <c r="C466" s="796"/>
      <c r="D466" s="55"/>
      <c r="E466" s="55"/>
      <c r="F466" s="735"/>
      <c r="G466" s="735"/>
      <c r="H466" s="408" t="s">
        <v>732</v>
      </c>
      <c r="I466" s="669">
        <v>33.35</v>
      </c>
      <c r="J466" s="793"/>
    </row>
    <row r="467" spans="1:10" s="13" customFormat="1" ht="23.25" customHeight="1" thickBot="1">
      <c r="A467" s="735"/>
      <c r="B467" s="735"/>
      <c r="C467" s="796"/>
      <c r="D467" s="55"/>
      <c r="E467" s="55"/>
      <c r="F467" s="735"/>
      <c r="G467" s="735"/>
      <c r="H467" s="66" t="s">
        <v>186</v>
      </c>
      <c r="I467" s="405">
        <f>SUM(I459:I466)/8</f>
        <v>26.41375</v>
      </c>
      <c r="J467" s="794"/>
    </row>
    <row r="468" spans="1:10" s="13" customFormat="1" ht="23.25" customHeight="1" thickTop="1">
      <c r="A468" s="55"/>
      <c r="B468" s="55"/>
      <c r="C468" s="796"/>
      <c r="D468" s="55"/>
      <c r="E468" s="59"/>
      <c r="F468" s="55"/>
      <c r="G468" s="55"/>
      <c r="H468" s="406" t="s">
        <v>725</v>
      </c>
      <c r="I468" s="669">
        <v>6.78</v>
      </c>
      <c r="J468" s="792" t="s">
        <v>749</v>
      </c>
    </row>
    <row r="469" spans="1:10" s="13" customFormat="1" ht="23.25" customHeight="1">
      <c r="A469" s="55"/>
      <c r="B469" s="55"/>
      <c r="C469" s="796"/>
      <c r="D469" s="55"/>
      <c r="E469" s="59"/>
      <c r="F469" s="55"/>
      <c r="G469" s="55"/>
      <c r="H469" s="407" t="s">
        <v>726</v>
      </c>
      <c r="I469" s="669">
        <v>14.29</v>
      </c>
      <c r="J469" s="793"/>
    </row>
    <row r="470" spans="1:10" s="13" customFormat="1" ht="23.25" customHeight="1">
      <c r="A470" s="55"/>
      <c r="B470" s="55"/>
      <c r="C470" s="796"/>
      <c r="D470" s="55"/>
      <c r="E470" s="59"/>
      <c r="F470" s="55"/>
      <c r="G470" s="55"/>
      <c r="H470" s="407" t="s">
        <v>727</v>
      </c>
      <c r="I470" s="669">
        <v>8.84</v>
      </c>
      <c r="J470" s="793"/>
    </row>
    <row r="471" spans="1:10" s="13" customFormat="1" ht="23.25" customHeight="1">
      <c r="A471" s="55"/>
      <c r="B471" s="55"/>
      <c r="C471" s="796"/>
      <c r="D471" s="55"/>
      <c r="E471" s="59"/>
      <c r="F471" s="55"/>
      <c r="G471" s="55"/>
      <c r="H471" s="407" t="s">
        <v>728</v>
      </c>
      <c r="I471" s="669">
        <v>3.91</v>
      </c>
      <c r="J471" s="793"/>
    </row>
    <row r="472" spans="1:10" s="13" customFormat="1" ht="23.25" customHeight="1">
      <c r="A472" s="55"/>
      <c r="B472" s="55"/>
      <c r="C472" s="796"/>
      <c r="D472" s="55"/>
      <c r="E472" s="59"/>
      <c r="F472" s="55"/>
      <c r="G472" s="55"/>
      <c r="H472" s="407" t="s">
        <v>729</v>
      </c>
      <c r="I472" s="669">
        <v>6.83</v>
      </c>
      <c r="J472" s="793"/>
    </row>
    <row r="473" spans="1:10" s="13" customFormat="1" ht="23.25" customHeight="1">
      <c r="A473" s="55"/>
      <c r="B473" s="55"/>
      <c r="C473" s="796"/>
      <c r="D473" s="55"/>
      <c r="E473" s="59"/>
      <c r="F473" s="55"/>
      <c r="G473" s="55"/>
      <c r="H473" s="407" t="s">
        <v>730</v>
      </c>
      <c r="I473" s="669">
        <v>14.36</v>
      </c>
      <c r="J473" s="793"/>
    </row>
    <row r="474" spans="1:10" s="13" customFormat="1" ht="23.25" customHeight="1">
      <c r="A474" s="55"/>
      <c r="B474" s="55"/>
      <c r="C474" s="796"/>
      <c r="D474" s="55"/>
      <c r="E474" s="59"/>
      <c r="F474" s="55"/>
      <c r="G474" s="55"/>
      <c r="H474" s="407" t="s">
        <v>731</v>
      </c>
      <c r="I474" s="669">
        <v>9.8699999999999992</v>
      </c>
      <c r="J474" s="793"/>
    </row>
    <row r="475" spans="1:10" s="13" customFormat="1" ht="23.25" customHeight="1">
      <c r="A475" s="55"/>
      <c r="B475" s="55"/>
      <c r="C475" s="796"/>
      <c r="D475" s="55"/>
      <c r="E475" s="59"/>
      <c r="F475" s="55"/>
      <c r="G475" s="55"/>
      <c r="H475" s="408" t="s">
        <v>732</v>
      </c>
      <c r="I475" s="669">
        <v>8.01</v>
      </c>
      <c r="J475" s="793"/>
    </row>
    <row r="476" spans="1:10" s="13" customFormat="1" ht="23.25" customHeight="1" thickBot="1">
      <c r="A476" s="55"/>
      <c r="B476" s="55"/>
      <c r="C476" s="796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4"/>
    </row>
    <row r="477" spans="1:10" ht="23.25" customHeight="1" thickTop="1">
      <c r="A477" s="9"/>
      <c r="B477" s="734" t="s">
        <v>561</v>
      </c>
      <c r="C477" s="2" t="s">
        <v>511</v>
      </c>
      <c r="D477" s="2" t="s">
        <v>189</v>
      </c>
      <c r="E477" s="790" t="s">
        <v>372</v>
      </c>
      <c r="F477" s="735" t="s">
        <v>191</v>
      </c>
      <c r="G477" s="735" t="s">
        <v>191</v>
      </c>
      <c r="H477" s="298" t="s">
        <v>573</v>
      </c>
      <c r="I477" s="320"/>
      <c r="J477" s="730" t="s">
        <v>771</v>
      </c>
    </row>
    <row r="478" spans="1:10" ht="23.25" customHeight="1">
      <c r="A478" s="9"/>
      <c r="B478" s="735"/>
      <c r="C478" s="4"/>
      <c r="D478" s="735" t="s">
        <v>143</v>
      </c>
      <c r="E478" s="795"/>
      <c r="F478" s="735"/>
      <c r="G478" s="735"/>
      <c r="H478" s="299" t="s">
        <v>574</v>
      </c>
      <c r="I478" s="321"/>
      <c r="J478" s="730"/>
    </row>
    <row r="479" spans="1:10" ht="23.25" customHeight="1">
      <c r="A479" s="9"/>
      <c r="B479" s="735"/>
      <c r="C479" s="4"/>
      <c r="D479" s="735"/>
      <c r="E479" s="59"/>
      <c r="F479" s="735"/>
      <c r="G479" s="735"/>
      <c r="H479" s="299" t="s">
        <v>575</v>
      </c>
      <c r="I479" s="321"/>
      <c r="J479" s="730"/>
    </row>
    <row r="480" spans="1:10" ht="23.25" customHeight="1">
      <c r="A480" s="9"/>
      <c r="B480" s="735"/>
      <c r="C480" s="4"/>
      <c r="D480" s="735" t="s">
        <v>142</v>
      </c>
      <c r="E480" s="59"/>
      <c r="F480" s="735"/>
      <c r="G480" s="735"/>
      <c r="H480" s="299" t="s">
        <v>576</v>
      </c>
      <c r="I480" s="321"/>
      <c r="J480" s="730"/>
    </row>
    <row r="481" spans="1:10" ht="23.25" customHeight="1">
      <c r="A481" s="9"/>
      <c r="B481" s="735"/>
      <c r="C481" s="4"/>
      <c r="D481" s="735"/>
      <c r="E481" s="59"/>
      <c r="F481" s="735"/>
      <c r="G481" s="735"/>
      <c r="H481" s="299" t="s">
        <v>577</v>
      </c>
      <c r="I481" s="321"/>
      <c r="J481" s="730"/>
    </row>
    <row r="482" spans="1:10" ht="23.25" customHeight="1">
      <c r="A482" s="9"/>
      <c r="B482" s="735"/>
      <c r="C482" s="4"/>
      <c r="D482" s="735" t="s">
        <v>141</v>
      </c>
      <c r="E482" s="59"/>
      <c r="F482" s="735"/>
      <c r="G482" s="735"/>
      <c r="H482" s="299" t="s">
        <v>578</v>
      </c>
      <c r="I482" s="321"/>
      <c r="J482" s="730"/>
    </row>
    <row r="483" spans="1:10" ht="23.25" customHeight="1">
      <c r="A483" s="9"/>
      <c r="B483" s="735"/>
      <c r="C483" s="4"/>
      <c r="D483" s="735"/>
      <c r="E483" s="29"/>
      <c r="F483" s="735"/>
      <c r="G483" s="735"/>
      <c r="H483" s="299" t="s">
        <v>579</v>
      </c>
      <c r="I483" s="340"/>
      <c r="J483" s="730"/>
    </row>
    <row r="484" spans="1:10" ht="23.25" customHeight="1">
      <c r="A484" s="9"/>
      <c r="B484" s="735"/>
      <c r="C484" s="4"/>
      <c r="D484" s="735" t="s">
        <v>140</v>
      </c>
      <c r="E484" s="29"/>
      <c r="F484" s="735"/>
      <c r="G484" s="735"/>
      <c r="H484" s="300" t="s">
        <v>580</v>
      </c>
      <c r="I484" s="341"/>
      <c r="J484" s="730"/>
    </row>
    <row r="485" spans="1:10" ht="23.25" customHeight="1" thickBot="1">
      <c r="A485" s="9"/>
      <c r="B485" s="55"/>
      <c r="C485" s="58"/>
      <c r="D485" s="735"/>
      <c r="E485" s="29"/>
      <c r="F485" s="736"/>
      <c r="G485" s="736"/>
      <c r="H485" s="66" t="s">
        <v>186</v>
      </c>
      <c r="I485" s="332"/>
      <c r="J485" s="745"/>
    </row>
    <row r="486" spans="1:10" ht="21" customHeight="1" thickTop="1">
      <c r="A486" s="9"/>
      <c r="B486" s="55"/>
      <c r="C486" s="58"/>
      <c r="D486" s="797" t="s">
        <v>139</v>
      </c>
      <c r="E486" s="29"/>
      <c r="F486" s="738" t="s">
        <v>191</v>
      </c>
      <c r="G486" s="738" t="s">
        <v>191</v>
      </c>
      <c r="H486" s="298" t="s">
        <v>573</v>
      </c>
      <c r="I486" s="315"/>
      <c r="J486" s="729" t="s">
        <v>772</v>
      </c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99" t="s">
        <v>574</v>
      </c>
      <c r="I487" s="321"/>
      <c r="J487" s="730"/>
    </row>
    <row r="488" spans="1:10" ht="21" customHeight="1">
      <c r="A488" s="9"/>
      <c r="B488" s="55"/>
      <c r="C488" s="58"/>
      <c r="D488" s="797" t="s">
        <v>444</v>
      </c>
      <c r="E488" s="29"/>
      <c r="F488" s="735"/>
      <c r="G488" s="735"/>
      <c r="H488" s="299" t="s">
        <v>575</v>
      </c>
      <c r="I488" s="321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299" t="s">
        <v>576</v>
      </c>
      <c r="I489" s="321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299" t="s">
        <v>577</v>
      </c>
      <c r="I490" s="321"/>
      <c r="J490" s="730"/>
    </row>
    <row r="491" spans="1:10" ht="21" customHeight="1">
      <c r="A491" s="9"/>
      <c r="B491" s="55"/>
      <c r="C491" s="58"/>
      <c r="D491" s="797"/>
      <c r="E491" s="29"/>
      <c r="F491" s="735"/>
      <c r="G491" s="735"/>
      <c r="H491" s="299" t="s">
        <v>578</v>
      </c>
      <c r="I491" s="321"/>
      <c r="J491" s="730"/>
    </row>
    <row r="492" spans="1:10" ht="21" customHeight="1">
      <c r="A492" s="9"/>
      <c r="B492" s="55"/>
      <c r="C492" s="58"/>
      <c r="D492" s="797"/>
      <c r="E492" s="29"/>
      <c r="F492" s="735"/>
      <c r="G492" s="735"/>
      <c r="H492" s="299" t="s">
        <v>579</v>
      </c>
      <c r="I492" s="321"/>
      <c r="J492" s="730"/>
    </row>
    <row r="493" spans="1:10" ht="21" customHeight="1">
      <c r="A493" s="9"/>
      <c r="B493" s="55"/>
      <c r="C493" s="58"/>
      <c r="D493" s="797"/>
      <c r="E493" s="29"/>
      <c r="F493" s="735"/>
      <c r="G493" s="735"/>
      <c r="H493" s="300" t="s">
        <v>580</v>
      </c>
      <c r="I493" s="340"/>
      <c r="J493" s="730"/>
    </row>
    <row r="494" spans="1:10" ht="29.25" customHeight="1" thickBot="1">
      <c r="A494" s="9"/>
      <c r="B494" s="55"/>
      <c r="C494" s="58"/>
      <c r="D494" s="797"/>
      <c r="E494" s="29"/>
      <c r="F494" s="736"/>
      <c r="G494" s="736"/>
      <c r="H494" s="105" t="s">
        <v>186</v>
      </c>
      <c r="I494" s="342" t="s">
        <v>186</v>
      </c>
      <c r="J494" s="745"/>
    </row>
    <row r="495" spans="1:10" ht="21" customHeight="1" thickTop="1">
      <c r="A495" s="9"/>
      <c r="B495" s="55"/>
      <c r="C495" s="58"/>
      <c r="D495" s="735" t="s">
        <v>138</v>
      </c>
      <c r="E495" s="10"/>
      <c r="F495" s="738" t="s">
        <v>191</v>
      </c>
      <c r="G495" s="738" t="s">
        <v>191</v>
      </c>
      <c r="H495" s="303" t="s">
        <v>725</v>
      </c>
      <c r="I495" s="672">
        <v>41.82</v>
      </c>
      <c r="J495" s="838" t="s">
        <v>750</v>
      </c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304" t="s">
        <v>726</v>
      </c>
      <c r="I496" s="357">
        <v>70.75</v>
      </c>
      <c r="J496" s="839"/>
    </row>
    <row r="497" spans="1:10" ht="21" customHeight="1">
      <c r="A497" s="9"/>
      <c r="B497" s="55"/>
      <c r="C497" s="58"/>
      <c r="D497" s="735" t="s">
        <v>137</v>
      </c>
      <c r="E497" s="10"/>
      <c r="F497" s="735"/>
      <c r="G497" s="735"/>
      <c r="H497" s="304" t="s">
        <v>727</v>
      </c>
      <c r="I497" s="357">
        <v>60.47</v>
      </c>
      <c r="J497" s="839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304" t="s">
        <v>728</v>
      </c>
      <c r="I498" s="357">
        <v>42.42</v>
      </c>
      <c r="J498" s="839"/>
    </row>
    <row r="499" spans="1:10" ht="21" customHeight="1">
      <c r="A499" s="9"/>
      <c r="B499" s="55"/>
      <c r="C499" s="58"/>
      <c r="D499" s="735" t="s">
        <v>136</v>
      </c>
      <c r="E499" s="10"/>
      <c r="F499" s="735"/>
      <c r="G499" s="735"/>
      <c r="H499" s="304" t="s">
        <v>729</v>
      </c>
      <c r="I499" s="357">
        <v>31.22</v>
      </c>
      <c r="J499" s="839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304" t="s">
        <v>730</v>
      </c>
      <c r="I500" s="357">
        <v>52.48</v>
      </c>
      <c r="J500" s="839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304" t="s">
        <v>731</v>
      </c>
      <c r="I501" s="357">
        <v>45.66</v>
      </c>
      <c r="J501" s="839"/>
    </row>
    <row r="502" spans="1:10" ht="21" customHeight="1">
      <c r="A502" s="9"/>
      <c r="B502" s="55"/>
      <c r="C502" s="58"/>
      <c r="D502" s="735"/>
      <c r="E502" s="10"/>
      <c r="F502" s="735"/>
      <c r="G502" s="735"/>
      <c r="H502" s="305" t="s">
        <v>732</v>
      </c>
      <c r="I502" s="358">
        <v>66.7</v>
      </c>
      <c r="J502" s="839"/>
    </row>
    <row r="503" spans="1:10" ht="21" customHeight="1" thickBot="1">
      <c r="A503" s="9"/>
      <c r="B503" s="55"/>
      <c r="C503" s="58"/>
      <c r="D503" s="55"/>
      <c r="E503" s="10"/>
      <c r="F503" s="739"/>
      <c r="G503" s="739"/>
      <c r="H503" s="81" t="s">
        <v>186</v>
      </c>
      <c r="I503" s="405">
        <f>SUM(I495:I502)/8</f>
        <v>51.439999999999991</v>
      </c>
      <c r="J503" s="840"/>
    </row>
    <row r="504" spans="1:10" ht="22.5" customHeight="1" thickTop="1">
      <c r="A504" s="9"/>
      <c r="B504" s="734" t="s">
        <v>562</v>
      </c>
      <c r="C504" s="762" t="s">
        <v>8</v>
      </c>
      <c r="D504" s="734" t="s">
        <v>85</v>
      </c>
      <c r="E504" s="57" t="s">
        <v>84</v>
      </c>
      <c r="F504" s="735" t="s">
        <v>191</v>
      </c>
      <c r="G504" s="735" t="s">
        <v>191</v>
      </c>
      <c r="H504" s="303" t="s">
        <v>725</v>
      </c>
      <c r="I504" s="336">
        <v>3953</v>
      </c>
      <c r="J504" s="747" t="s">
        <v>197</v>
      </c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304" t="s">
        <v>728</v>
      </c>
      <c r="I505" s="337">
        <v>1357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304" t="s">
        <v>727</v>
      </c>
      <c r="I506" s="337">
        <v>2235</v>
      </c>
      <c r="J506" s="727"/>
    </row>
    <row r="507" spans="1:10" ht="28.5" customHeight="1">
      <c r="A507" s="9"/>
      <c r="B507" s="735"/>
      <c r="C507" s="743"/>
      <c r="D507" s="735"/>
      <c r="E507" s="58"/>
      <c r="F507" s="735"/>
      <c r="G507" s="735"/>
      <c r="H507" s="304" t="s">
        <v>732</v>
      </c>
      <c r="I507" s="337">
        <v>1311</v>
      </c>
      <c r="J507" s="727"/>
    </row>
    <row r="508" spans="1:10" ht="22.5" customHeight="1">
      <c r="A508" s="9"/>
      <c r="B508" s="735"/>
      <c r="C508" s="743"/>
      <c r="D508" s="735" t="s">
        <v>86</v>
      </c>
      <c r="E508" s="58"/>
      <c r="F508" s="735"/>
      <c r="G508" s="735"/>
      <c r="H508" s="304" t="s">
        <v>730</v>
      </c>
      <c r="I508" s="337">
        <v>1630</v>
      </c>
      <c r="J508" s="727"/>
    </row>
    <row r="509" spans="1:10" ht="22.5" customHeight="1">
      <c r="A509" s="9"/>
      <c r="B509" s="735"/>
      <c r="C509" s="743"/>
      <c r="D509" s="735"/>
      <c r="E509" s="58"/>
      <c r="F509" s="735"/>
      <c r="G509" s="735"/>
      <c r="H509" s="304" t="s">
        <v>731</v>
      </c>
      <c r="I509" s="337">
        <v>1284</v>
      </c>
      <c r="J509" s="727"/>
    </row>
    <row r="510" spans="1:10" ht="30" customHeight="1">
      <c r="A510" s="9"/>
      <c r="B510" s="735"/>
      <c r="C510" s="743"/>
      <c r="D510" s="735"/>
      <c r="E510" s="58"/>
      <c r="F510" s="735"/>
      <c r="G510" s="735"/>
      <c r="H510" s="304" t="s">
        <v>729</v>
      </c>
      <c r="I510" s="337">
        <v>4794</v>
      </c>
      <c r="J510" s="727"/>
    </row>
    <row r="511" spans="1:10" ht="22.5" customHeight="1">
      <c r="A511" s="9"/>
      <c r="B511" s="735"/>
      <c r="C511" s="743"/>
      <c r="D511" s="735" t="s">
        <v>87</v>
      </c>
      <c r="E511" s="58"/>
      <c r="F511" s="735"/>
      <c r="G511" s="735"/>
      <c r="H511" s="305" t="s">
        <v>726</v>
      </c>
      <c r="I511" s="338">
        <v>389</v>
      </c>
      <c r="J511" s="727"/>
    </row>
    <row r="512" spans="1:10" ht="42" customHeight="1" thickBot="1">
      <c r="A512" s="9"/>
      <c r="B512" s="735"/>
      <c r="C512" s="743"/>
      <c r="D512" s="735"/>
      <c r="E512" s="58"/>
      <c r="F512" s="735"/>
      <c r="G512" s="735"/>
      <c r="H512" s="66" t="s">
        <v>186</v>
      </c>
      <c r="I512" s="400">
        <f>SUM(I504:I511)</f>
        <v>16953</v>
      </c>
      <c r="J512" s="728"/>
    </row>
    <row r="513" spans="1:10" ht="42" customHeight="1" thickTop="1">
      <c r="A513" s="9"/>
      <c r="B513" s="735"/>
      <c r="C513" s="743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4" t="s">
        <v>563</v>
      </c>
      <c r="C514" s="734" t="s">
        <v>22</v>
      </c>
      <c r="D514" s="734" t="s">
        <v>96</v>
      </c>
      <c r="E514" s="56" t="s">
        <v>16</v>
      </c>
      <c r="F514" s="735" t="s">
        <v>191</v>
      </c>
      <c r="G514" s="735" t="s">
        <v>191</v>
      </c>
      <c r="H514" s="298" t="s">
        <v>573</v>
      </c>
      <c r="I514" s="315"/>
      <c r="J514" s="744" t="s">
        <v>445</v>
      </c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299" t="s">
        <v>574</v>
      </c>
      <c r="I515" s="321"/>
      <c r="J515" s="730"/>
    </row>
    <row r="516" spans="1:10" ht="21.75" customHeight="1">
      <c r="A516" s="9"/>
      <c r="B516" s="735"/>
      <c r="C516" s="735"/>
      <c r="D516" s="735"/>
      <c r="E516" s="55"/>
      <c r="F516" s="735"/>
      <c r="G516" s="735"/>
      <c r="H516" s="299" t="s">
        <v>575</v>
      </c>
      <c r="I516" s="321"/>
      <c r="J516" s="730"/>
    </row>
    <row r="517" spans="1:10" ht="21.75" customHeight="1">
      <c r="A517" s="9"/>
      <c r="B517" s="55"/>
      <c r="C517" s="735"/>
      <c r="D517" s="735"/>
      <c r="E517" s="55"/>
      <c r="F517" s="735"/>
      <c r="G517" s="735"/>
      <c r="H517" s="299" t="s">
        <v>576</v>
      </c>
      <c r="I517" s="321"/>
      <c r="J517" s="730"/>
    </row>
    <row r="518" spans="1:10" ht="21.75" customHeight="1">
      <c r="A518" s="9"/>
      <c r="B518" s="55"/>
      <c r="C518" s="735"/>
      <c r="E518" s="55"/>
      <c r="F518" s="735"/>
      <c r="G518" s="735"/>
      <c r="H518" s="299" t="s">
        <v>577</v>
      </c>
      <c r="I518" s="321"/>
      <c r="J518" s="730"/>
    </row>
    <row r="519" spans="1:10" ht="21.75" customHeight="1">
      <c r="A519" s="9"/>
      <c r="B519" s="55"/>
      <c r="C519" s="735"/>
      <c r="D519" s="789" t="s">
        <v>97</v>
      </c>
      <c r="E519" s="55"/>
      <c r="F519" s="735"/>
      <c r="G519" s="735"/>
      <c r="H519" s="299" t="s">
        <v>578</v>
      </c>
      <c r="I519" s="321"/>
      <c r="J519" s="730"/>
    </row>
    <row r="520" spans="1:10" ht="21.75" customHeight="1">
      <c r="A520" s="9"/>
      <c r="B520" s="55"/>
      <c r="C520" s="55"/>
      <c r="D520" s="789"/>
      <c r="E520" s="55"/>
      <c r="F520" s="735"/>
      <c r="G520" s="735"/>
      <c r="H520" s="299" t="s">
        <v>579</v>
      </c>
      <c r="I520" s="321"/>
      <c r="J520" s="730"/>
    </row>
    <row r="521" spans="1:10" ht="21.75" customHeight="1">
      <c r="A521" s="9"/>
      <c r="B521" s="55"/>
      <c r="C521" s="55"/>
      <c r="D521" s="743" t="s">
        <v>98</v>
      </c>
      <c r="E521" s="55"/>
      <c r="F521" s="735"/>
      <c r="G521" s="735"/>
      <c r="H521" s="300" t="s">
        <v>580</v>
      </c>
      <c r="I521" s="322"/>
      <c r="J521" s="730"/>
    </row>
    <row r="522" spans="1:10" ht="21.75" customHeight="1" thickBot="1">
      <c r="A522" s="9"/>
      <c r="B522" s="55"/>
      <c r="C522" s="55"/>
      <c r="D522" s="743"/>
      <c r="E522" s="55"/>
      <c r="F522" s="736"/>
      <c r="G522" s="736"/>
      <c r="H522" s="66" t="s">
        <v>186</v>
      </c>
      <c r="I522" s="332"/>
      <c r="J522" s="745"/>
    </row>
    <row r="523" spans="1:10" ht="21" customHeight="1" thickTop="1">
      <c r="A523" s="9"/>
      <c r="B523" s="55"/>
      <c r="C523" s="55"/>
      <c r="D523" s="55"/>
      <c r="E523" s="55"/>
      <c r="F523" s="738" t="s">
        <v>191</v>
      </c>
      <c r="G523" s="738" t="s">
        <v>191</v>
      </c>
      <c r="H523" s="298" t="s">
        <v>573</v>
      </c>
      <c r="I523" s="315"/>
      <c r="J523" s="729" t="s">
        <v>446</v>
      </c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99" t="s">
        <v>574</v>
      </c>
      <c r="I524" s="321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99" t="s">
        <v>575</v>
      </c>
      <c r="I525" s="321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99" t="s">
        <v>576</v>
      </c>
      <c r="I526" s="321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99" t="s">
        <v>577</v>
      </c>
      <c r="I527" s="321"/>
      <c r="J527" s="73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99" t="s">
        <v>578</v>
      </c>
      <c r="I528" s="321"/>
      <c r="J528" s="73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299" t="s">
        <v>579</v>
      </c>
      <c r="I529" s="321"/>
      <c r="J529" s="730"/>
    </row>
    <row r="530" spans="1:10" ht="21" customHeight="1">
      <c r="A530" s="9"/>
      <c r="B530" s="55"/>
      <c r="C530" s="55"/>
      <c r="D530" s="55"/>
      <c r="E530" s="55"/>
      <c r="F530" s="735"/>
      <c r="G530" s="735"/>
      <c r="H530" s="300" t="s">
        <v>580</v>
      </c>
      <c r="I530" s="322"/>
      <c r="J530" s="730"/>
    </row>
    <row r="531" spans="1:10" ht="21" customHeight="1" thickBot="1">
      <c r="A531" s="9"/>
      <c r="B531" s="55"/>
      <c r="C531" s="55"/>
      <c r="D531" s="55"/>
      <c r="E531" s="55"/>
      <c r="F531" s="739"/>
      <c r="G531" s="739"/>
      <c r="H531" s="66" t="s">
        <v>186</v>
      </c>
      <c r="I531" s="332"/>
      <c r="J531" s="745"/>
    </row>
    <row r="532" spans="1:10" ht="21.75" customHeight="1" thickTop="1">
      <c r="A532" s="9"/>
      <c r="B532" s="734" t="s">
        <v>564</v>
      </c>
      <c r="C532" s="762" t="s">
        <v>92</v>
      </c>
      <c r="D532" s="762" t="s">
        <v>105</v>
      </c>
      <c r="E532" s="734" t="s">
        <v>508</v>
      </c>
      <c r="F532" s="735" t="s">
        <v>191</v>
      </c>
      <c r="G532" s="735" t="s">
        <v>191</v>
      </c>
      <c r="H532" s="303" t="s">
        <v>729</v>
      </c>
      <c r="I532" s="344">
        <v>1.8508812297927939</v>
      </c>
      <c r="J532" s="747" t="s">
        <v>447</v>
      </c>
    </row>
    <row r="533" spans="1:10" ht="21.75" customHeight="1">
      <c r="A533" s="9"/>
      <c r="B533" s="735"/>
      <c r="C533" s="743"/>
      <c r="D533" s="743"/>
      <c r="E533" s="735"/>
      <c r="F533" s="735"/>
      <c r="G533" s="735"/>
      <c r="H533" s="304" t="s">
        <v>725</v>
      </c>
      <c r="I533" s="345">
        <v>2.3700282580292305</v>
      </c>
      <c r="J533" s="727"/>
    </row>
    <row r="534" spans="1:10" ht="21.75" customHeight="1">
      <c r="A534" s="9"/>
      <c r="B534" s="55"/>
      <c r="C534" s="743"/>
      <c r="D534" s="735" t="s">
        <v>93</v>
      </c>
      <c r="E534" s="55"/>
      <c r="F534" s="735"/>
      <c r="G534" s="735"/>
      <c r="H534" s="304" t="s">
        <v>730</v>
      </c>
      <c r="I534" s="345">
        <v>1.4585794686186628</v>
      </c>
      <c r="J534" s="727"/>
    </row>
    <row r="535" spans="1:10" ht="21.75" customHeight="1">
      <c r="A535" s="9"/>
      <c r="B535" s="55"/>
      <c r="C535" s="743"/>
      <c r="D535" s="735"/>
      <c r="E535" s="55"/>
      <c r="F535" s="735"/>
      <c r="G535" s="735"/>
      <c r="H535" s="304" t="s">
        <v>731</v>
      </c>
      <c r="I535" s="345">
        <v>1.2383696450832598</v>
      </c>
      <c r="J535" s="727"/>
    </row>
    <row r="536" spans="1:10" ht="21.75" customHeight="1">
      <c r="A536" s="9"/>
      <c r="B536" s="55"/>
      <c r="C536" s="743"/>
      <c r="D536" s="735"/>
      <c r="E536" s="55"/>
      <c r="F536" s="735"/>
      <c r="G536" s="735"/>
      <c r="H536" s="304" t="s">
        <v>732</v>
      </c>
      <c r="I536" s="345">
        <v>2.4187891541494326</v>
      </c>
      <c r="J536" s="727"/>
    </row>
    <row r="537" spans="1:10" ht="31.5" customHeight="1">
      <c r="A537" s="9"/>
      <c r="B537" s="55"/>
      <c r="C537" s="55"/>
      <c r="D537" s="735"/>
      <c r="E537" s="55"/>
      <c r="F537" s="735"/>
      <c r="G537" s="735"/>
      <c r="H537" s="304" t="s">
        <v>726</v>
      </c>
      <c r="I537" s="345">
        <v>2.0810961549667439</v>
      </c>
      <c r="J537" s="727"/>
    </row>
    <row r="538" spans="1:10" ht="21.75" customHeight="1">
      <c r="A538" s="9"/>
      <c r="B538" s="55"/>
      <c r="C538" s="55"/>
      <c r="D538" s="735" t="s">
        <v>546</v>
      </c>
      <c r="E538" s="55"/>
      <c r="F538" s="735"/>
      <c r="G538" s="735"/>
      <c r="H538" s="304" t="s">
        <v>727</v>
      </c>
      <c r="I538" s="345">
        <v>2.1209385683399549</v>
      </c>
      <c r="J538" s="727"/>
    </row>
    <row r="539" spans="1:10" ht="21.75" customHeight="1">
      <c r="A539" s="9"/>
      <c r="B539" s="55"/>
      <c r="C539" s="55"/>
      <c r="D539" s="735"/>
      <c r="E539" s="55"/>
      <c r="F539" s="735"/>
      <c r="G539" s="735"/>
      <c r="H539" s="305" t="s">
        <v>728</v>
      </c>
      <c r="I539" s="346">
        <v>2.2137171754936591</v>
      </c>
      <c r="J539" s="727"/>
    </row>
    <row r="540" spans="1:10" ht="21.75" customHeight="1" thickBot="1">
      <c r="A540" s="9"/>
      <c r="B540" s="55"/>
      <c r="C540" s="55"/>
      <c r="D540" s="735"/>
      <c r="E540" s="55"/>
      <c r="F540" s="735"/>
      <c r="G540" s="735"/>
      <c r="H540" s="66" t="s">
        <v>186</v>
      </c>
      <c r="I540" s="405">
        <f>SUM(I532:I539)/8</f>
        <v>1.9690499568092175</v>
      </c>
      <c r="J540" s="728"/>
    </row>
    <row r="541" spans="1:10" ht="19.5" customHeight="1" thickTop="1">
      <c r="A541" s="9"/>
      <c r="B541" s="55"/>
      <c r="C541" s="55"/>
      <c r="D541" s="735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5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5"/>
      <c r="E543" s="55"/>
      <c r="F543" s="55"/>
      <c r="G543" s="55"/>
      <c r="H543" s="55"/>
      <c r="I543" s="339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4" t="s">
        <v>565</v>
      </c>
      <c r="C547" s="762" t="s">
        <v>355</v>
      </c>
      <c r="D547" s="734" t="s">
        <v>89</v>
      </c>
      <c r="E547" s="57" t="s">
        <v>509</v>
      </c>
      <c r="F547" s="734" t="s">
        <v>191</v>
      </c>
      <c r="G547" s="734" t="s">
        <v>191</v>
      </c>
      <c r="H547" s="303" t="s">
        <v>729</v>
      </c>
      <c r="I547" s="348">
        <v>7.571786849152339</v>
      </c>
      <c r="J547" s="746" t="s">
        <v>198</v>
      </c>
    </row>
    <row r="548" spans="1:10" ht="20.25" customHeight="1">
      <c r="A548" s="11"/>
      <c r="B548" s="735"/>
      <c r="C548" s="743"/>
      <c r="D548" s="735"/>
      <c r="E548" s="58"/>
      <c r="F548" s="735"/>
      <c r="G548" s="735"/>
      <c r="H548" s="304" t="s">
        <v>725</v>
      </c>
      <c r="I548" s="349">
        <v>5.0439062927288747</v>
      </c>
      <c r="J548" s="727"/>
    </row>
    <row r="549" spans="1:10" ht="20.25" customHeight="1">
      <c r="A549" s="11"/>
      <c r="B549" s="735"/>
      <c r="C549" s="743"/>
      <c r="D549" s="735"/>
      <c r="E549" s="58"/>
      <c r="F549" s="735"/>
      <c r="G549" s="735"/>
      <c r="H549" s="304" t="s">
        <v>730</v>
      </c>
      <c r="I549" s="349">
        <v>8.9598453072289281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304" t="s">
        <v>731</v>
      </c>
      <c r="I550" s="349">
        <v>8.0494026930411877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304" t="s">
        <v>732</v>
      </c>
      <c r="I551" s="349">
        <v>8.7955969241797565</v>
      </c>
      <c r="J551" s="727"/>
    </row>
    <row r="552" spans="1:10" ht="20.25" customHeight="1">
      <c r="A552" s="11"/>
      <c r="B552" s="55"/>
      <c r="C552" s="743"/>
      <c r="D552" s="55"/>
      <c r="E552" s="58"/>
      <c r="F552" s="735"/>
      <c r="G552" s="735"/>
      <c r="H552" s="304" t="s">
        <v>726</v>
      </c>
      <c r="I552" s="349">
        <v>5.8270692339068839</v>
      </c>
      <c r="J552" s="727"/>
    </row>
    <row r="553" spans="1:10" ht="20.25" customHeight="1">
      <c r="A553" s="11"/>
      <c r="B553" s="55"/>
      <c r="C553" s="743"/>
      <c r="D553" s="55"/>
      <c r="E553" s="58"/>
      <c r="F553" s="735"/>
      <c r="G553" s="735"/>
      <c r="H553" s="304" t="s">
        <v>727</v>
      </c>
      <c r="I553" s="349">
        <v>10.869810162742267</v>
      </c>
      <c r="J553" s="727"/>
    </row>
    <row r="554" spans="1:10" ht="20.25" customHeight="1">
      <c r="A554" s="11"/>
      <c r="B554" s="55"/>
      <c r="C554" s="743"/>
      <c r="D554" s="55"/>
      <c r="E554" s="58"/>
      <c r="F554" s="735"/>
      <c r="G554" s="735"/>
      <c r="H554" s="305" t="s">
        <v>728</v>
      </c>
      <c r="I554" s="350">
        <v>9.5927744271391884</v>
      </c>
      <c r="J554" s="727"/>
    </row>
    <row r="555" spans="1:10" ht="20.25" customHeight="1" thickBot="1">
      <c r="A555" s="11"/>
      <c r="B555" s="64"/>
      <c r="C555" s="64"/>
      <c r="D555" s="64"/>
      <c r="E555" s="60"/>
      <c r="F555" s="739"/>
      <c r="G555" s="739"/>
      <c r="H555" s="66" t="s">
        <v>186</v>
      </c>
      <c r="I555" s="405">
        <f>SUM(I547:I554)/8</f>
        <v>8.0887739862649273</v>
      </c>
      <c r="J555" s="728"/>
    </row>
    <row r="556" spans="1:10" ht="19.5" customHeight="1" thickTop="1">
      <c r="A556" s="12"/>
      <c r="B556" s="734" t="s">
        <v>367</v>
      </c>
      <c r="C556" s="799" t="s">
        <v>364</v>
      </c>
      <c r="D556" s="734" t="s">
        <v>124</v>
      </c>
      <c r="E556" s="57" t="s">
        <v>527</v>
      </c>
      <c r="F556" s="735" t="s">
        <v>191</v>
      </c>
      <c r="G556" s="735" t="s">
        <v>191</v>
      </c>
      <c r="H556" s="303" t="s">
        <v>729</v>
      </c>
      <c r="I556" s="348">
        <v>8.5813584290393177</v>
      </c>
      <c r="J556" s="747" t="s">
        <v>195</v>
      </c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304" t="s">
        <v>725</v>
      </c>
      <c r="I557" s="349">
        <v>5.408526024733372</v>
      </c>
      <c r="J557" s="727"/>
    </row>
    <row r="558" spans="1:10" ht="19.5" customHeight="1">
      <c r="A558" s="12"/>
      <c r="B558" s="735"/>
      <c r="C558" s="800"/>
      <c r="D558" s="735" t="s">
        <v>90</v>
      </c>
      <c r="E558" s="58"/>
      <c r="F558" s="735"/>
      <c r="G558" s="735"/>
      <c r="H558" s="304" t="s">
        <v>730</v>
      </c>
      <c r="I558" s="349">
        <v>5.8343178744746513</v>
      </c>
      <c r="J558" s="727"/>
    </row>
    <row r="559" spans="1:10" ht="19.5" customHeight="1">
      <c r="A559" s="12"/>
      <c r="B559" s="735"/>
      <c r="C559" s="800"/>
      <c r="D559" s="735"/>
      <c r="E559" s="58"/>
      <c r="F559" s="735"/>
      <c r="G559" s="735"/>
      <c r="H559" s="304" t="s">
        <v>731</v>
      </c>
      <c r="I559" s="349">
        <v>11.145326805749338</v>
      </c>
      <c r="J559" s="727"/>
    </row>
    <row r="560" spans="1:10" ht="19.5" customHeight="1">
      <c r="A560" s="12"/>
      <c r="B560" s="735"/>
      <c r="C560" s="800"/>
      <c r="D560" s="735" t="s">
        <v>91</v>
      </c>
      <c r="E560" s="58"/>
      <c r="F560" s="735"/>
      <c r="G560" s="735"/>
      <c r="H560" s="304" t="s">
        <v>732</v>
      </c>
      <c r="I560" s="349">
        <v>10.114936462806719</v>
      </c>
      <c r="J560" s="727"/>
    </row>
    <row r="561" spans="1:10" ht="19.5" customHeight="1">
      <c r="A561" s="12"/>
      <c r="B561" s="735"/>
      <c r="C561" s="800"/>
      <c r="D561" s="735"/>
      <c r="E561" s="58"/>
      <c r="F561" s="735"/>
      <c r="G561" s="735"/>
      <c r="H561" s="304" t="s">
        <v>726</v>
      </c>
      <c r="I561" s="349">
        <v>3.3297538479467907</v>
      </c>
      <c r="J561" s="727"/>
    </row>
    <row r="562" spans="1:10" ht="19.5" customHeight="1">
      <c r="A562" s="12"/>
      <c r="B562" s="735"/>
      <c r="C562" s="737" t="s">
        <v>526</v>
      </c>
      <c r="D562" s="735"/>
      <c r="E562" s="58"/>
      <c r="F562" s="735"/>
      <c r="G562" s="735"/>
      <c r="H562" s="304" t="s">
        <v>727</v>
      </c>
      <c r="I562" s="349">
        <v>6.4953743655411111</v>
      </c>
      <c r="J562" s="727"/>
    </row>
    <row r="563" spans="1:10" ht="19.5" customHeight="1">
      <c r="A563" s="12"/>
      <c r="B563" s="735"/>
      <c r="C563" s="737"/>
      <c r="D563" s="4"/>
      <c r="E563" s="58"/>
      <c r="F563" s="735"/>
      <c r="G563" s="735"/>
      <c r="H563" s="305" t="s">
        <v>728</v>
      </c>
      <c r="I563" s="350">
        <v>7.625025826700381</v>
      </c>
      <c r="J563" s="727"/>
    </row>
    <row r="564" spans="1:10" ht="27" customHeight="1" thickBot="1">
      <c r="A564" s="12"/>
      <c r="B564" s="739"/>
      <c r="C564" s="798"/>
      <c r="D564" s="5"/>
      <c r="E564" s="60"/>
      <c r="F564" s="739"/>
      <c r="G564" s="739"/>
      <c r="H564" s="66" t="s">
        <v>186</v>
      </c>
      <c r="I564" s="405">
        <f>SUM(I556:I563)/8</f>
        <v>7.3168274546239598</v>
      </c>
      <c r="J564" s="728"/>
    </row>
    <row r="565" spans="1:10" ht="22.5" customHeight="1" thickTop="1">
      <c r="A565" s="12"/>
      <c r="B565" s="734" t="s">
        <v>566</v>
      </c>
      <c r="C565" s="762" t="s">
        <v>365</v>
      </c>
      <c r="D565" s="734" t="s">
        <v>95</v>
      </c>
      <c r="E565" s="734" t="s">
        <v>373</v>
      </c>
      <c r="F565" s="735" t="s">
        <v>191</v>
      </c>
      <c r="G565" s="735" t="s">
        <v>191</v>
      </c>
      <c r="H565" s="409" t="s">
        <v>725</v>
      </c>
      <c r="I565" s="410">
        <v>63.26</v>
      </c>
      <c r="J565" s="752" t="s">
        <v>351</v>
      </c>
    </row>
    <row r="566" spans="1:10" ht="22.5" customHeight="1">
      <c r="A566" s="12"/>
      <c r="B566" s="735"/>
      <c r="C566" s="743"/>
      <c r="D566" s="735"/>
      <c r="E566" s="735"/>
      <c r="F566" s="735"/>
      <c r="G566" s="735"/>
      <c r="H566" s="411" t="s">
        <v>728</v>
      </c>
      <c r="I566" s="351">
        <v>58.1</v>
      </c>
      <c r="J566" s="753"/>
    </row>
    <row r="567" spans="1:10" ht="22.5" customHeight="1">
      <c r="A567" s="12"/>
      <c r="B567" s="735"/>
      <c r="C567" s="743"/>
      <c r="D567" s="735"/>
      <c r="E567" s="55"/>
      <c r="F567" s="735"/>
      <c r="G567" s="735"/>
      <c r="H567" s="411" t="s">
        <v>727</v>
      </c>
      <c r="I567" s="351">
        <v>61.22</v>
      </c>
      <c r="J567" s="753"/>
    </row>
    <row r="568" spans="1:10" ht="22.5" customHeight="1">
      <c r="A568" s="12"/>
      <c r="B568" s="735"/>
      <c r="C568" s="743"/>
      <c r="D568" s="735"/>
      <c r="E568" s="55"/>
      <c r="F568" s="735"/>
      <c r="G568" s="735"/>
      <c r="H568" s="411" t="s">
        <v>732</v>
      </c>
      <c r="I568" s="351">
        <v>62.08</v>
      </c>
      <c r="J568" s="753"/>
    </row>
    <row r="569" spans="1:10" ht="22.5" customHeight="1">
      <c r="A569" s="12"/>
      <c r="B569" s="55"/>
      <c r="C569" s="743"/>
      <c r="D569" s="735"/>
      <c r="E569" s="55"/>
      <c r="F569" s="735"/>
      <c r="G569" s="735"/>
      <c r="H569" s="411" t="s">
        <v>730</v>
      </c>
      <c r="I569" s="351">
        <v>67.099999999999994</v>
      </c>
      <c r="J569" s="753"/>
    </row>
    <row r="570" spans="1:10" ht="22.5" customHeight="1">
      <c r="A570" s="12"/>
      <c r="B570" s="55"/>
      <c r="C570" s="743"/>
      <c r="D570" s="55"/>
      <c r="E570" s="55"/>
      <c r="F570" s="735"/>
      <c r="G570" s="735"/>
      <c r="H570" s="411" t="s">
        <v>731</v>
      </c>
      <c r="I570" s="351">
        <v>73.25</v>
      </c>
      <c r="J570" s="753"/>
    </row>
    <row r="571" spans="1:10" ht="22.5" customHeight="1">
      <c r="A571" s="12"/>
      <c r="B571" s="55"/>
      <c r="C571" s="743"/>
      <c r="D571" s="55"/>
      <c r="E571" s="55"/>
      <c r="F571" s="735"/>
      <c r="G571" s="735"/>
      <c r="H571" s="411" t="s">
        <v>729</v>
      </c>
      <c r="I571" s="351">
        <v>63.61</v>
      </c>
      <c r="J571" s="753"/>
    </row>
    <row r="572" spans="1:10" ht="22.5" customHeight="1">
      <c r="A572" s="12"/>
      <c r="B572" s="55"/>
      <c r="C572" s="743"/>
      <c r="D572" s="55"/>
      <c r="E572" s="55"/>
      <c r="F572" s="735"/>
      <c r="G572" s="735"/>
      <c r="H572" s="412" t="s">
        <v>726</v>
      </c>
      <c r="I572" s="352">
        <v>66.2</v>
      </c>
      <c r="J572" s="753"/>
    </row>
    <row r="573" spans="1:10" ht="22.5" customHeight="1" thickBot="1">
      <c r="A573" s="12"/>
      <c r="B573" s="55"/>
      <c r="C573" s="743"/>
      <c r="D573" s="55"/>
      <c r="E573" s="62"/>
      <c r="F573" s="736"/>
      <c r="G573" s="736"/>
      <c r="H573" s="66" t="s">
        <v>186</v>
      </c>
      <c r="I573" s="405">
        <f>SUM(I565:I572)/8</f>
        <v>64.352500000000006</v>
      </c>
      <c r="J573" s="754"/>
    </row>
    <row r="574" spans="1:10" ht="22.5" customHeight="1" thickTop="1">
      <c r="A574" s="12"/>
      <c r="B574" s="55"/>
      <c r="C574" s="55"/>
      <c r="D574" s="55"/>
      <c r="E574" s="55"/>
      <c r="F574" s="738" t="s">
        <v>191</v>
      </c>
      <c r="G574" s="738" t="s">
        <v>191</v>
      </c>
      <c r="H574" s="298" t="s">
        <v>573</v>
      </c>
      <c r="I574" s="353"/>
      <c r="J574" s="749" t="s">
        <v>448</v>
      </c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99" t="s">
        <v>574</v>
      </c>
      <c r="I575" s="354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99" t="s">
        <v>575</v>
      </c>
      <c r="I576" s="354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99" t="s">
        <v>576</v>
      </c>
      <c r="I577" s="354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99" t="s">
        <v>577</v>
      </c>
      <c r="I578" s="354"/>
      <c r="J578" s="750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99" t="s">
        <v>578</v>
      </c>
      <c r="I579" s="354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299" t="s">
        <v>579</v>
      </c>
      <c r="I580" s="354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300" t="s">
        <v>580</v>
      </c>
      <c r="I581" s="355"/>
      <c r="J581" s="750"/>
    </row>
    <row r="582" spans="1:10" ht="22.5" customHeight="1" thickBot="1">
      <c r="A582" s="12"/>
      <c r="B582" s="55"/>
      <c r="C582" s="55"/>
      <c r="D582" s="55"/>
      <c r="E582" s="62"/>
      <c r="F582" s="736"/>
      <c r="G582" s="736"/>
      <c r="H582" s="66" t="s">
        <v>186</v>
      </c>
      <c r="I582" s="332"/>
      <c r="J582" s="751"/>
    </row>
    <row r="583" spans="1:10" ht="22.5" customHeight="1" thickTop="1">
      <c r="A583" s="12"/>
      <c r="B583" s="55"/>
      <c r="C583" s="55"/>
      <c r="D583" s="55"/>
      <c r="E583" s="55"/>
      <c r="F583" s="738" t="s">
        <v>191</v>
      </c>
      <c r="G583" s="738" t="s">
        <v>191</v>
      </c>
      <c r="H583" s="298" t="s">
        <v>573</v>
      </c>
      <c r="I583" s="353"/>
      <c r="J583" s="749" t="s">
        <v>449</v>
      </c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299" t="s">
        <v>574</v>
      </c>
      <c r="I584" s="354"/>
      <c r="J584" s="750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299" t="s">
        <v>575</v>
      </c>
      <c r="I585" s="354"/>
      <c r="J585" s="750"/>
    </row>
    <row r="586" spans="1:10" ht="22.5" customHeight="1">
      <c r="A586" s="12"/>
      <c r="B586" s="55"/>
      <c r="C586" s="55"/>
      <c r="D586" s="55"/>
      <c r="E586" s="55"/>
      <c r="F586" s="735"/>
      <c r="G586" s="735"/>
      <c r="H586" s="299" t="s">
        <v>576</v>
      </c>
      <c r="I586" s="354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99" t="s">
        <v>577</v>
      </c>
      <c r="I587" s="354"/>
      <c r="J587" s="750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99" t="s">
        <v>578</v>
      </c>
      <c r="I588" s="354"/>
      <c r="J588" s="750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299" t="s">
        <v>579</v>
      </c>
      <c r="I589" s="354"/>
      <c r="J589" s="750"/>
    </row>
    <row r="590" spans="1:10" ht="26.25" customHeight="1">
      <c r="A590" s="12"/>
      <c r="B590" s="55"/>
      <c r="C590" s="55"/>
      <c r="D590" s="55"/>
      <c r="E590" s="55"/>
      <c r="F590" s="735"/>
      <c r="G590" s="735"/>
      <c r="H590" s="300" t="s">
        <v>580</v>
      </c>
      <c r="I590" s="355"/>
      <c r="J590" s="750"/>
    </row>
    <row r="591" spans="1:10" ht="26.25" customHeight="1" thickBot="1">
      <c r="A591" s="12"/>
      <c r="B591" s="55"/>
      <c r="C591" s="55"/>
      <c r="D591" s="55"/>
      <c r="E591" s="62"/>
      <c r="F591" s="736"/>
      <c r="G591" s="736"/>
      <c r="H591" s="66" t="s">
        <v>186</v>
      </c>
      <c r="I591" s="332"/>
      <c r="J591" s="751"/>
    </row>
    <row r="592" spans="1:10" ht="21.75" customHeight="1" thickTop="1">
      <c r="A592" s="12"/>
      <c r="B592" s="55"/>
      <c r="C592" s="55"/>
      <c r="D592" s="55"/>
      <c r="E592" s="55"/>
      <c r="F592" s="738" t="s">
        <v>191</v>
      </c>
      <c r="G592" s="738" t="s">
        <v>191</v>
      </c>
      <c r="H592" s="298" t="s">
        <v>573</v>
      </c>
      <c r="I592" s="353"/>
      <c r="J592" s="749" t="s">
        <v>495</v>
      </c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99" t="s">
        <v>574</v>
      </c>
      <c r="I593" s="354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99" t="s">
        <v>575</v>
      </c>
      <c r="I594" s="354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99" t="s">
        <v>576</v>
      </c>
      <c r="I595" s="354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99" t="s">
        <v>577</v>
      </c>
      <c r="I596" s="354"/>
      <c r="J596" s="750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99" t="s">
        <v>578</v>
      </c>
      <c r="I597" s="354"/>
      <c r="J597" s="750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299" t="s">
        <v>579</v>
      </c>
      <c r="I598" s="354"/>
      <c r="J598" s="750"/>
    </row>
    <row r="599" spans="1:10" ht="21.75" customHeight="1">
      <c r="A599" s="12"/>
      <c r="B599" s="55"/>
      <c r="C599" s="55"/>
      <c r="D599" s="55"/>
      <c r="E599" s="55"/>
      <c r="F599" s="735"/>
      <c r="G599" s="735"/>
      <c r="H599" s="300" t="s">
        <v>580</v>
      </c>
      <c r="I599" s="355"/>
      <c r="J599" s="750"/>
    </row>
    <row r="600" spans="1:10" ht="21.75" customHeight="1" thickBot="1">
      <c r="A600" s="12"/>
      <c r="B600" s="55"/>
      <c r="C600" s="55"/>
      <c r="D600" s="55"/>
      <c r="E600" s="55"/>
      <c r="F600" s="739"/>
      <c r="G600" s="739"/>
      <c r="H600" s="66" t="s">
        <v>186</v>
      </c>
      <c r="I600" s="332"/>
      <c r="J600" s="751"/>
    </row>
    <row r="601" spans="1:10" ht="21" customHeight="1" thickTop="1">
      <c r="A601" s="734" t="s">
        <v>18</v>
      </c>
      <c r="B601" s="734" t="s">
        <v>567</v>
      </c>
      <c r="C601" s="762" t="s">
        <v>368</v>
      </c>
      <c r="D601" s="734" t="s">
        <v>488</v>
      </c>
      <c r="E601" s="734" t="s">
        <v>13</v>
      </c>
      <c r="F601" s="735" t="s">
        <v>191</v>
      </c>
      <c r="G601" s="735" t="s">
        <v>191</v>
      </c>
      <c r="H601" s="298" t="s">
        <v>573</v>
      </c>
      <c r="I601" s="315"/>
      <c r="J601" s="729" t="s">
        <v>450</v>
      </c>
    </row>
    <row r="602" spans="1:10" ht="22.5" customHeight="1">
      <c r="A602" s="735"/>
      <c r="B602" s="735"/>
      <c r="C602" s="743"/>
      <c r="D602" s="735"/>
      <c r="E602" s="735"/>
      <c r="F602" s="735"/>
      <c r="G602" s="735"/>
      <c r="H602" s="299" t="s">
        <v>574</v>
      </c>
      <c r="I602" s="321"/>
      <c r="J602" s="730"/>
    </row>
    <row r="603" spans="1:10">
      <c r="A603" s="735"/>
      <c r="B603" s="735"/>
      <c r="C603" s="743"/>
      <c r="D603" s="735"/>
      <c r="E603" s="735"/>
      <c r="F603" s="735"/>
      <c r="G603" s="735"/>
      <c r="H603" s="299" t="s">
        <v>575</v>
      </c>
      <c r="I603" s="321"/>
      <c r="J603" s="730"/>
    </row>
    <row r="604" spans="1:10" ht="21.75" customHeight="1">
      <c r="A604" s="735"/>
      <c r="B604" s="735"/>
      <c r="C604" s="743"/>
      <c r="D604" s="789" t="s">
        <v>125</v>
      </c>
      <c r="F604" s="735"/>
      <c r="G604" s="735"/>
      <c r="H604" s="299" t="s">
        <v>576</v>
      </c>
      <c r="I604" s="321"/>
      <c r="J604" s="730"/>
    </row>
    <row r="605" spans="1:10" ht="22.5" customHeight="1">
      <c r="A605" s="735"/>
      <c r="B605" s="735"/>
      <c r="C605" s="743"/>
      <c r="D605" s="789"/>
      <c r="F605" s="735"/>
      <c r="G605" s="735"/>
      <c r="H605" s="299" t="s">
        <v>577</v>
      </c>
      <c r="I605" s="321"/>
      <c r="J605" s="730"/>
    </row>
    <row r="606" spans="1:10" ht="22.5" customHeight="1">
      <c r="A606" s="735"/>
      <c r="B606" s="735"/>
      <c r="C606" s="743"/>
      <c r="D606" s="789"/>
      <c r="F606" s="735"/>
      <c r="G606" s="735"/>
      <c r="H606" s="299" t="s">
        <v>578</v>
      </c>
      <c r="I606" s="321"/>
      <c r="J606" s="730"/>
    </row>
    <row r="607" spans="1:10" ht="22.5" customHeight="1">
      <c r="A607" s="735"/>
      <c r="B607" s="735"/>
      <c r="C607" s="743"/>
      <c r="D607" s="789"/>
      <c r="E607" s="55"/>
      <c r="F607" s="735"/>
      <c r="G607" s="735"/>
      <c r="H607" s="299" t="s">
        <v>579</v>
      </c>
      <c r="I607" s="321"/>
      <c r="J607" s="730"/>
    </row>
    <row r="608" spans="1:10" ht="22.5" customHeight="1">
      <c r="A608" s="735"/>
      <c r="B608" s="735"/>
      <c r="C608" s="743"/>
      <c r="D608" s="789"/>
      <c r="E608" s="55"/>
      <c r="F608" s="735"/>
      <c r="G608" s="735"/>
      <c r="H608" s="300" t="s">
        <v>580</v>
      </c>
      <c r="I608" s="322"/>
      <c r="J608" s="730"/>
    </row>
    <row r="609" spans="1:10" ht="22.5" customHeight="1" thickBot="1">
      <c r="A609" s="735"/>
      <c r="B609" s="735"/>
      <c r="C609" s="743"/>
      <c r="D609" s="735" t="s">
        <v>135</v>
      </c>
      <c r="E609" s="55"/>
      <c r="F609" s="736"/>
      <c r="G609" s="736"/>
      <c r="H609" s="66" t="s">
        <v>186</v>
      </c>
      <c r="I609" s="332"/>
      <c r="J609" s="745"/>
    </row>
    <row r="610" spans="1:10" ht="25.5" customHeight="1" thickTop="1">
      <c r="A610" s="735"/>
      <c r="B610" s="735"/>
      <c r="C610" s="743"/>
      <c r="D610" s="735"/>
      <c r="E610" s="55"/>
      <c r="F610" s="738" t="s">
        <v>191</v>
      </c>
      <c r="G610" s="738" t="s">
        <v>191</v>
      </c>
      <c r="H610" s="298" t="s">
        <v>573</v>
      </c>
      <c r="I610" s="315"/>
      <c r="J610" s="729" t="s">
        <v>451</v>
      </c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99" t="s">
        <v>574</v>
      </c>
      <c r="I611" s="321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99" t="s">
        <v>575</v>
      </c>
      <c r="I612" s="321"/>
      <c r="J612" s="730"/>
    </row>
    <row r="613" spans="1:10" ht="25.5" customHeight="1">
      <c r="A613" s="735"/>
      <c r="B613" s="735"/>
      <c r="C613" s="743"/>
      <c r="D613" s="735" t="s">
        <v>100</v>
      </c>
      <c r="E613" s="55"/>
      <c r="F613" s="735"/>
      <c r="G613" s="735"/>
      <c r="H613" s="299" t="s">
        <v>576</v>
      </c>
      <c r="I613" s="321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299" t="s">
        <v>577</v>
      </c>
      <c r="I614" s="321"/>
      <c r="J614" s="730"/>
    </row>
    <row r="615" spans="1:10" ht="25.5" customHeight="1">
      <c r="A615" s="735"/>
      <c r="B615" s="735"/>
      <c r="C615" s="743"/>
      <c r="D615" s="735"/>
      <c r="E615" s="55"/>
      <c r="F615" s="735"/>
      <c r="G615" s="735"/>
      <c r="H615" s="299" t="s">
        <v>578</v>
      </c>
      <c r="I615" s="321"/>
      <c r="J615" s="730"/>
    </row>
    <row r="616" spans="1:10" ht="25.5" customHeight="1">
      <c r="A616" s="735"/>
      <c r="B616" s="735"/>
      <c r="C616" s="743"/>
      <c r="D616" s="735"/>
      <c r="E616" s="55"/>
      <c r="F616" s="735"/>
      <c r="G616" s="735"/>
      <c r="H616" s="299" t="s">
        <v>579</v>
      </c>
      <c r="I616" s="321"/>
      <c r="J616" s="730"/>
    </row>
    <row r="617" spans="1:10" ht="25.5" customHeight="1">
      <c r="A617" s="735"/>
      <c r="B617" s="735"/>
      <c r="C617" s="743"/>
      <c r="D617" s="735"/>
      <c r="E617" s="55"/>
      <c r="F617" s="735"/>
      <c r="G617" s="735"/>
      <c r="H617" s="300" t="s">
        <v>580</v>
      </c>
      <c r="I617" s="322"/>
      <c r="J617" s="730"/>
    </row>
    <row r="618" spans="1:10" ht="25.5" customHeight="1" thickBot="1">
      <c r="A618" s="735"/>
      <c r="B618" s="735"/>
      <c r="C618" s="743"/>
      <c r="D618" s="735"/>
      <c r="E618" s="62"/>
      <c r="F618" s="736"/>
      <c r="G618" s="736"/>
      <c r="H618" s="66" t="s">
        <v>186</v>
      </c>
      <c r="I618" s="332"/>
      <c r="J618" s="745"/>
    </row>
    <row r="619" spans="1:10" ht="21.75" customHeight="1" thickTop="1">
      <c r="A619" s="735"/>
      <c r="B619" s="735"/>
      <c r="C619" s="743"/>
      <c r="D619" s="735"/>
      <c r="E619" s="735" t="s">
        <v>528</v>
      </c>
      <c r="F619" s="735" t="s">
        <v>191</v>
      </c>
      <c r="G619" s="735" t="s">
        <v>191</v>
      </c>
      <c r="H619" s="298" t="s">
        <v>573</v>
      </c>
      <c r="I619" s="315"/>
      <c r="J619" s="729" t="s">
        <v>486</v>
      </c>
    </row>
    <row r="620" spans="1:10" ht="21.75" customHeight="1">
      <c r="A620" s="735"/>
      <c r="B620" s="735"/>
      <c r="C620" s="743"/>
      <c r="D620" s="735"/>
      <c r="E620" s="735"/>
      <c r="F620" s="735"/>
      <c r="G620" s="735"/>
      <c r="H620" s="299" t="s">
        <v>574</v>
      </c>
      <c r="I620" s="321"/>
      <c r="J620" s="730"/>
    </row>
    <row r="621" spans="1:10" ht="21.75" customHeight="1">
      <c r="A621" s="735"/>
      <c r="B621" s="735"/>
      <c r="C621" s="743"/>
      <c r="D621" s="735"/>
      <c r="E621" s="735"/>
      <c r="F621" s="735"/>
      <c r="G621" s="735"/>
      <c r="H621" s="299" t="s">
        <v>575</v>
      </c>
      <c r="I621" s="321"/>
      <c r="J621" s="730"/>
    </row>
    <row r="622" spans="1:10" ht="21.75" customHeight="1">
      <c r="A622" s="735"/>
      <c r="B622" s="735"/>
      <c r="C622" s="743"/>
      <c r="D622" s="735"/>
      <c r="E622" s="735"/>
      <c r="F622" s="735"/>
      <c r="G622" s="735"/>
      <c r="H622" s="299" t="s">
        <v>576</v>
      </c>
      <c r="I622" s="321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299" t="s">
        <v>577</v>
      </c>
      <c r="I623" s="321"/>
      <c r="J623" s="730"/>
    </row>
    <row r="624" spans="1:10" ht="21.75" customHeight="1">
      <c r="A624" s="735"/>
      <c r="B624" s="735"/>
      <c r="C624" s="743"/>
      <c r="D624" s="735" t="s">
        <v>132</v>
      </c>
      <c r="E624" s="55"/>
      <c r="F624" s="735"/>
      <c r="G624" s="735"/>
      <c r="H624" s="299" t="s">
        <v>578</v>
      </c>
      <c r="I624" s="321"/>
      <c r="J624" s="730"/>
    </row>
    <row r="625" spans="1:10" ht="21.75" customHeight="1">
      <c r="A625" s="735"/>
      <c r="B625" s="735"/>
      <c r="C625" s="743"/>
      <c r="D625" s="735"/>
      <c r="E625" s="55"/>
      <c r="F625" s="735"/>
      <c r="G625" s="735"/>
      <c r="H625" s="299" t="s">
        <v>579</v>
      </c>
      <c r="I625" s="321"/>
      <c r="J625" s="730"/>
    </row>
    <row r="626" spans="1:10" ht="21.75" customHeight="1">
      <c r="A626" s="735"/>
      <c r="B626" s="735"/>
      <c r="C626" s="743"/>
      <c r="D626" s="735"/>
      <c r="E626" s="55"/>
      <c r="F626" s="735"/>
      <c r="G626" s="735"/>
      <c r="H626" s="300" t="s">
        <v>580</v>
      </c>
      <c r="I626" s="322"/>
      <c r="J626" s="730"/>
    </row>
    <row r="627" spans="1:10" ht="21.75" customHeight="1" thickBot="1">
      <c r="A627" s="735"/>
      <c r="B627" s="735"/>
      <c r="C627" s="743"/>
      <c r="D627" s="735"/>
      <c r="E627" s="62"/>
      <c r="F627" s="736"/>
      <c r="G627" s="736"/>
      <c r="H627" s="66" t="s">
        <v>186</v>
      </c>
      <c r="I627" s="332"/>
      <c r="J627" s="745"/>
    </row>
    <row r="628" spans="1:10" ht="22.5" customHeight="1" thickTop="1">
      <c r="A628" s="735"/>
      <c r="B628" s="735"/>
      <c r="C628" s="743"/>
      <c r="D628" s="735"/>
      <c r="E628" s="735" t="s">
        <v>374</v>
      </c>
      <c r="F628" s="738" t="s">
        <v>191</v>
      </c>
      <c r="G628" s="738" t="s">
        <v>191</v>
      </c>
      <c r="H628" s="298" t="s">
        <v>573</v>
      </c>
      <c r="I628" s="315"/>
      <c r="J628" s="729" t="s">
        <v>487</v>
      </c>
    </row>
    <row r="629" spans="1:10" ht="22.5" customHeight="1">
      <c r="A629" s="735"/>
      <c r="B629" s="735"/>
      <c r="C629" s="743"/>
      <c r="D629" s="735"/>
      <c r="E629" s="735"/>
      <c r="F629" s="735"/>
      <c r="G629" s="735"/>
      <c r="H629" s="299" t="s">
        <v>574</v>
      </c>
      <c r="I629" s="321"/>
      <c r="J629" s="730"/>
    </row>
    <row r="630" spans="1:10" ht="22.5" customHeight="1">
      <c r="A630" s="735"/>
      <c r="B630" s="735"/>
      <c r="C630" s="743"/>
      <c r="D630" s="735"/>
      <c r="E630" s="735"/>
      <c r="F630" s="735"/>
      <c r="G630" s="735"/>
      <c r="H630" s="299" t="s">
        <v>575</v>
      </c>
      <c r="I630" s="321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299" t="s">
        <v>576</v>
      </c>
      <c r="I631" s="321"/>
      <c r="J631" s="730"/>
    </row>
    <row r="632" spans="1:10" ht="22.5" customHeight="1">
      <c r="A632" s="735"/>
      <c r="B632" s="735"/>
      <c r="C632" s="743"/>
      <c r="D632" s="735"/>
      <c r="E632" s="55"/>
      <c r="F632" s="735"/>
      <c r="G632" s="735"/>
      <c r="H632" s="299" t="s">
        <v>577</v>
      </c>
      <c r="I632" s="321"/>
      <c r="J632" s="730"/>
    </row>
    <row r="633" spans="1:10" ht="22.5" customHeight="1">
      <c r="A633" s="735"/>
      <c r="B633" s="735"/>
      <c r="C633" s="743"/>
      <c r="D633" s="735"/>
      <c r="E633" s="55"/>
      <c r="F633" s="735"/>
      <c r="G633" s="735"/>
      <c r="H633" s="299" t="s">
        <v>578</v>
      </c>
      <c r="I633" s="321"/>
      <c r="J633" s="730"/>
    </row>
    <row r="634" spans="1:10" ht="22.5" customHeight="1">
      <c r="A634" s="735"/>
      <c r="B634" s="735"/>
      <c r="C634" s="743"/>
      <c r="D634" s="735"/>
      <c r="E634" s="55"/>
      <c r="F634" s="735"/>
      <c r="G634" s="735"/>
      <c r="H634" s="299" t="s">
        <v>579</v>
      </c>
      <c r="I634" s="321"/>
      <c r="J634" s="730"/>
    </row>
    <row r="635" spans="1:10" ht="22.5" customHeight="1">
      <c r="A635" s="735"/>
      <c r="B635" s="735"/>
      <c r="C635" s="743"/>
      <c r="D635" s="4"/>
      <c r="E635" s="55"/>
      <c r="F635" s="735"/>
      <c r="G635" s="735"/>
      <c r="H635" s="300" t="s">
        <v>580</v>
      </c>
      <c r="I635" s="322"/>
      <c r="J635" s="730"/>
    </row>
    <row r="636" spans="1:10" ht="22.5" customHeight="1" thickBot="1">
      <c r="A636" s="735"/>
      <c r="B636" s="739"/>
      <c r="C636" s="743"/>
      <c r="D636" s="4"/>
      <c r="E636" s="64"/>
      <c r="F636" s="739"/>
      <c r="G636" s="739"/>
      <c r="H636" s="66" t="s">
        <v>186</v>
      </c>
      <c r="I636" s="332"/>
      <c r="J636" s="745"/>
    </row>
    <row r="637" spans="1:10" ht="21.75" customHeight="1" thickTop="1">
      <c r="A637" s="735" t="s">
        <v>9</v>
      </c>
      <c r="B637" s="735" t="s">
        <v>568</v>
      </c>
      <c r="C637" s="734" t="s">
        <v>359</v>
      </c>
      <c r="D637" s="803" t="s">
        <v>354</v>
      </c>
      <c r="F637" s="735" t="s">
        <v>191</v>
      </c>
      <c r="G637" s="735" t="s">
        <v>191</v>
      </c>
      <c r="H637" s="303" t="s">
        <v>729</v>
      </c>
      <c r="I637" s="348">
        <v>88.888888888888886</v>
      </c>
      <c r="J637" s="748" t="s">
        <v>199</v>
      </c>
    </row>
    <row r="638" spans="1:10" ht="21.75" customHeight="1">
      <c r="A638" s="735"/>
      <c r="B638" s="735"/>
      <c r="C638" s="735"/>
      <c r="D638" s="737"/>
      <c r="F638" s="735"/>
      <c r="G638" s="735"/>
      <c r="H638" s="304" t="s">
        <v>725</v>
      </c>
      <c r="I638" s="349">
        <v>64.285714285714292</v>
      </c>
      <c r="J638" s="732"/>
    </row>
    <row r="639" spans="1:10" ht="21.75" customHeight="1">
      <c r="A639" s="735"/>
      <c r="B639" s="735"/>
      <c r="C639" s="735"/>
      <c r="D639" s="737"/>
      <c r="F639" s="735"/>
      <c r="G639" s="735"/>
      <c r="H639" s="304" t="s">
        <v>730</v>
      </c>
      <c r="I639" s="349">
        <v>46.666666666666664</v>
      </c>
      <c r="J639" s="732"/>
    </row>
    <row r="640" spans="1:10" ht="21.75" customHeight="1">
      <c r="A640" s="735"/>
      <c r="B640" s="735"/>
      <c r="C640" s="735"/>
      <c r="D640" s="737" t="s">
        <v>353</v>
      </c>
      <c r="F640" s="735"/>
      <c r="G640" s="735"/>
      <c r="H640" s="304" t="s">
        <v>731</v>
      </c>
      <c r="I640" s="349">
        <v>44.444444444444443</v>
      </c>
      <c r="J640" s="732"/>
    </row>
    <row r="641" spans="1:10" ht="21.75" customHeight="1">
      <c r="A641" s="735"/>
      <c r="B641" s="735"/>
      <c r="C641" s="735"/>
      <c r="D641" s="737"/>
      <c r="F641" s="735"/>
      <c r="G641" s="735"/>
      <c r="H641" s="304" t="s">
        <v>732</v>
      </c>
      <c r="I641" s="349">
        <v>50</v>
      </c>
      <c r="J641" s="732"/>
    </row>
    <row r="642" spans="1:10" ht="25.5" customHeight="1">
      <c r="A642" s="735"/>
      <c r="B642" s="735"/>
      <c r="C642" s="735" t="s">
        <v>375</v>
      </c>
      <c r="D642" s="737"/>
      <c r="F642" s="735"/>
      <c r="G642" s="735"/>
      <c r="H642" s="304" t="s">
        <v>726</v>
      </c>
      <c r="I642" s="349">
        <v>50</v>
      </c>
      <c r="J642" s="732"/>
    </row>
    <row r="643" spans="1:10" ht="21.75" customHeight="1">
      <c r="A643" s="735"/>
      <c r="B643" s="735"/>
      <c r="C643" s="735"/>
      <c r="D643" s="737" t="s">
        <v>358</v>
      </c>
      <c r="E643" s="22"/>
      <c r="F643" s="735"/>
      <c r="G643" s="735"/>
      <c r="H643" s="304" t="s">
        <v>727</v>
      </c>
      <c r="I643" s="349">
        <v>78.571428571428569</v>
      </c>
      <c r="J643" s="732"/>
    </row>
    <row r="644" spans="1:10" ht="21.75" customHeight="1">
      <c r="A644" s="735"/>
      <c r="B644" s="735"/>
      <c r="C644" s="735"/>
      <c r="D644" s="737"/>
      <c r="E644" s="22"/>
      <c r="F644" s="735"/>
      <c r="G644" s="735"/>
      <c r="H644" s="305" t="s">
        <v>728</v>
      </c>
      <c r="I644" s="350">
        <v>87.5</v>
      </c>
      <c r="J644" s="732"/>
    </row>
    <row r="645" spans="1:10" ht="26.25" customHeight="1" thickBot="1">
      <c r="A645" s="735"/>
      <c r="B645" s="4"/>
      <c r="C645" s="735"/>
      <c r="D645" s="737"/>
      <c r="E645" s="4"/>
      <c r="F645" s="736"/>
      <c r="G645" s="736"/>
      <c r="H645" s="66" t="s">
        <v>186</v>
      </c>
      <c r="I645" s="459">
        <f>SUM(I637:I644)/8</f>
        <v>63.794642857142854</v>
      </c>
      <c r="J645" s="733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1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0" t="s">
        <v>496</v>
      </c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304" t="s">
        <v>725</v>
      </c>
      <c r="I648" s="440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304" t="s">
        <v>730</v>
      </c>
      <c r="I649" s="440">
        <v>100</v>
      </c>
      <c r="J649" s="730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304" t="s">
        <v>731</v>
      </c>
      <c r="I650" s="440">
        <v>100</v>
      </c>
      <c r="J650" s="730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304" t="s">
        <v>732</v>
      </c>
      <c r="I651" s="440">
        <v>100</v>
      </c>
      <c r="J651" s="730"/>
    </row>
    <row r="652" spans="1:10" ht="21.75" customHeight="1">
      <c r="A652" s="55"/>
      <c r="B652" s="4"/>
      <c r="C652" s="58"/>
      <c r="D652" s="55"/>
      <c r="E652" s="741"/>
      <c r="F652" s="4"/>
      <c r="G652" s="4"/>
      <c r="H652" s="304" t="s">
        <v>726</v>
      </c>
      <c r="I652" s="440">
        <v>100</v>
      </c>
      <c r="J652" s="73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0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0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5"/>
    </row>
    <row r="656" spans="1:10" ht="21.75" customHeight="1" thickTop="1">
      <c r="A656" s="55"/>
      <c r="B656" s="4"/>
      <c r="C656" s="58"/>
      <c r="D656" s="55"/>
      <c r="E656" s="740" t="s">
        <v>376</v>
      </c>
      <c r="F656" s="738" t="s">
        <v>191</v>
      </c>
      <c r="G656" s="738" t="s">
        <v>191</v>
      </c>
      <c r="H656" s="303" t="s">
        <v>729</v>
      </c>
      <c r="I656" s="442">
        <v>88.235294117647058</v>
      </c>
      <c r="J656" s="729" t="s">
        <v>497</v>
      </c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304" t="s">
        <v>725</v>
      </c>
      <c r="I657" s="440">
        <v>52.380952380952387</v>
      </c>
      <c r="J657" s="730"/>
    </row>
    <row r="658" spans="1:10" ht="21.75" customHeight="1">
      <c r="A658" s="55"/>
      <c r="B658" s="4"/>
      <c r="C658" s="58"/>
      <c r="D658" s="55"/>
      <c r="E658" s="741"/>
      <c r="F658" s="735"/>
      <c r="G658" s="735"/>
      <c r="H658" s="304" t="s">
        <v>730</v>
      </c>
      <c r="I658" s="440">
        <v>42.857142857142854</v>
      </c>
      <c r="J658" s="730"/>
    </row>
    <row r="659" spans="1:10" ht="21.75" customHeight="1">
      <c r="A659" s="55"/>
      <c r="B659" s="4"/>
      <c r="C659" s="58"/>
      <c r="D659" s="55"/>
      <c r="E659" s="741"/>
      <c r="F659" s="735"/>
      <c r="G659" s="735"/>
      <c r="H659" s="304" t="s">
        <v>731</v>
      </c>
      <c r="I659" s="440">
        <v>28.571428571428569</v>
      </c>
      <c r="J659" s="730"/>
    </row>
    <row r="660" spans="1:10" ht="21.75" customHeight="1">
      <c r="A660" s="55"/>
      <c r="B660" s="4"/>
      <c r="C660" s="58"/>
      <c r="D660" s="55"/>
      <c r="E660" s="741"/>
      <c r="F660" s="735"/>
      <c r="G660" s="735"/>
      <c r="H660" s="304" t="s">
        <v>732</v>
      </c>
      <c r="I660" s="440">
        <v>42.857142857142854</v>
      </c>
      <c r="J660" s="73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304" t="s">
        <v>726</v>
      </c>
      <c r="I661" s="440">
        <v>33.333333333333329</v>
      </c>
      <c r="J661" s="73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304" t="s">
        <v>727</v>
      </c>
      <c r="I662" s="440">
        <v>75</v>
      </c>
      <c r="J662" s="730"/>
    </row>
    <row r="663" spans="1:10" ht="21.75" customHeight="1">
      <c r="A663" s="55"/>
      <c r="B663" s="4"/>
      <c r="C663" s="58"/>
      <c r="D663" s="55"/>
      <c r="E663" s="4"/>
      <c r="F663" s="735"/>
      <c r="G663" s="735"/>
      <c r="H663" s="305" t="s">
        <v>728</v>
      </c>
      <c r="I663" s="441">
        <v>85.714285714285708</v>
      </c>
      <c r="J663" s="730"/>
    </row>
    <row r="664" spans="1:10" ht="21.75" customHeight="1" thickBot="1">
      <c r="A664" s="55"/>
      <c r="B664" s="4"/>
      <c r="C664" s="58"/>
      <c r="D664" s="55"/>
      <c r="E664" s="4"/>
      <c r="F664" s="739"/>
      <c r="G664" s="739"/>
      <c r="H664" s="66" t="s">
        <v>186</v>
      </c>
      <c r="I664" s="459">
        <f>SUM(I656:I663)/8</f>
        <v>56.118697478991599</v>
      </c>
      <c r="J664" s="745"/>
    </row>
    <row r="665" spans="1:10" ht="21.75" customHeight="1" thickTop="1">
      <c r="A665" s="2"/>
      <c r="B665" s="734" t="s">
        <v>751</v>
      </c>
      <c r="C665" s="57" t="s">
        <v>23</v>
      </c>
      <c r="D665" s="734" t="s">
        <v>101</v>
      </c>
      <c r="E665" s="734"/>
      <c r="F665" s="734" t="s">
        <v>191</v>
      </c>
      <c r="G665" s="734" t="s">
        <v>191</v>
      </c>
      <c r="H665" s="303" t="s">
        <v>573</v>
      </c>
      <c r="I665" s="356"/>
      <c r="J665" s="746" t="s">
        <v>452</v>
      </c>
    </row>
    <row r="666" spans="1:10" ht="21.75" customHeight="1">
      <c r="A666" s="4"/>
      <c r="B666" s="735"/>
      <c r="C666" s="58"/>
      <c r="D666" s="735"/>
      <c r="E666" s="735"/>
      <c r="F666" s="735"/>
      <c r="G666" s="735"/>
      <c r="H666" s="304" t="s">
        <v>574</v>
      </c>
      <c r="I666" s="357"/>
      <c r="J666" s="727"/>
    </row>
    <row r="667" spans="1:10" ht="21.75" customHeight="1">
      <c r="A667" s="4"/>
      <c r="B667" s="735"/>
      <c r="C667" s="58"/>
      <c r="D667" s="735"/>
      <c r="E667" s="55"/>
      <c r="F667" s="735"/>
      <c r="G667" s="735"/>
      <c r="H667" s="304" t="s">
        <v>575</v>
      </c>
      <c r="I667" s="357"/>
      <c r="J667" s="727"/>
    </row>
    <row r="668" spans="1:10" ht="30" customHeight="1">
      <c r="A668" s="4"/>
      <c r="B668" s="735"/>
      <c r="C668" s="58"/>
      <c r="D668" s="735"/>
      <c r="E668" s="55"/>
      <c r="F668" s="735"/>
      <c r="G668" s="735"/>
      <c r="H668" s="304" t="s">
        <v>576</v>
      </c>
      <c r="I668" s="357"/>
      <c r="J668" s="727"/>
    </row>
    <row r="669" spans="1:10" ht="21.75" customHeight="1">
      <c r="A669" s="4"/>
      <c r="B669" s="55"/>
      <c r="C669" s="58"/>
      <c r="D669" s="735" t="s">
        <v>102</v>
      </c>
      <c r="E669" s="55"/>
      <c r="F669" s="735"/>
      <c r="G669" s="735"/>
      <c r="H669" s="304" t="s">
        <v>577</v>
      </c>
      <c r="I669" s="357"/>
      <c r="J669" s="727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304" t="s">
        <v>578</v>
      </c>
      <c r="I670" s="357"/>
      <c r="J670" s="727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304" t="s">
        <v>579</v>
      </c>
      <c r="I671" s="357"/>
      <c r="J671" s="727"/>
    </row>
    <row r="672" spans="1:10" ht="21.75" customHeight="1">
      <c r="A672" s="4"/>
      <c r="B672" s="55"/>
      <c r="C672" s="58"/>
      <c r="D672" s="735"/>
      <c r="E672" s="55"/>
      <c r="F672" s="735"/>
      <c r="G672" s="735"/>
      <c r="H672" s="305" t="s">
        <v>580</v>
      </c>
      <c r="I672" s="358"/>
      <c r="J672" s="727"/>
    </row>
    <row r="673" spans="1:10" ht="31.5" customHeight="1" thickBot="1">
      <c r="A673" s="4"/>
      <c r="B673" s="55"/>
      <c r="C673" s="58"/>
      <c r="D673" s="735"/>
      <c r="E673" s="62"/>
      <c r="F673" s="736"/>
      <c r="G673" s="736"/>
      <c r="H673" s="66" t="s">
        <v>186</v>
      </c>
      <c r="I673" s="319"/>
      <c r="J673" s="728"/>
    </row>
    <row r="674" spans="1:10" ht="22.5" customHeight="1" thickTop="1">
      <c r="A674" s="4"/>
      <c r="B674" s="55"/>
      <c r="C674" s="58"/>
      <c r="D674" s="735" t="s">
        <v>107</v>
      </c>
      <c r="E674" s="742" t="s">
        <v>15</v>
      </c>
      <c r="F674" s="738" t="s">
        <v>191</v>
      </c>
      <c r="G674" s="738" t="s">
        <v>191</v>
      </c>
      <c r="H674" s="298" t="s">
        <v>573</v>
      </c>
      <c r="I674" s="315"/>
      <c r="J674" s="729" t="s">
        <v>498</v>
      </c>
    </row>
    <row r="675" spans="1:10" ht="22.5" customHeight="1">
      <c r="A675" s="4"/>
      <c r="B675" s="55"/>
      <c r="C675" s="58"/>
      <c r="D675" s="735"/>
      <c r="E675" s="743"/>
      <c r="F675" s="735"/>
      <c r="G675" s="735"/>
      <c r="H675" s="299" t="s">
        <v>574</v>
      </c>
      <c r="I675" s="321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99" t="s">
        <v>575</v>
      </c>
      <c r="I676" s="321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299" t="s">
        <v>576</v>
      </c>
      <c r="I677" s="321"/>
      <c r="J677" s="730"/>
    </row>
    <row r="678" spans="1:10" ht="22.5" customHeight="1">
      <c r="A678" s="4"/>
      <c r="B678" s="55"/>
      <c r="C678" s="58"/>
      <c r="D678" s="735" t="s">
        <v>103</v>
      </c>
      <c r="E678" s="55"/>
      <c r="F678" s="735"/>
      <c r="G678" s="735"/>
      <c r="H678" s="299" t="s">
        <v>577</v>
      </c>
      <c r="I678" s="321"/>
      <c r="J678" s="73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99" t="s">
        <v>578</v>
      </c>
      <c r="I679" s="321"/>
      <c r="J679" s="730"/>
    </row>
    <row r="680" spans="1:10" ht="22.5" customHeight="1">
      <c r="A680" s="4"/>
      <c r="B680" s="55"/>
      <c r="C680" s="58"/>
      <c r="D680" s="735"/>
      <c r="E680" s="55"/>
      <c r="F680" s="735"/>
      <c r="G680" s="735"/>
      <c r="H680" s="299" t="s">
        <v>579</v>
      </c>
      <c r="I680" s="321"/>
      <c r="J680" s="730"/>
    </row>
    <row r="681" spans="1:10" ht="28.5" customHeight="1">
      <c r="A681" s="4"/>
      <c r="B681" s="55"/>
      <c r="C681" s="58"/>
      <c r="D681" s="735" t="s">
        <v>108</v>
      </c>
      <c r="E681" s="55"/>
      <c r="F681" s="735"/>
      <c r="G681" s="735"/>
      <c r="H681" s="300" t="s">
        <v>580</v>
      </c>
      <c r="I681" s="322"/>
      <c r="J681" s="730"/>
    </row>
    <row r="682" spans="1:10" ht="34.5" customHeight="1" thickBot="1">
      <c r="A682" s="4"/>
      <c r="B682" s="55"/>
      <c r="C682" s="58"/>
      <c r="D682" s="735"/>
      <c r="E682" s="55"/>
      <c r="F682" s="735"/>
      <c r="G682" s="735"/>
      <c r="H682" s="66" t="s">
        <v>186</v>
      </c>
      <c r="I682" s="332"/>
      <c r="J682" s="745"/>
    </row>
    <row r="683" spans="1:10" ht="78" customHeight="1" thickTop="1">
      <c r="A683" s="4"/>
      <c r="B683" s="55"/>
      <c r="C683" s="58"/>
      <c r="D683" s="735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2" t="s">
        <v>181</v>
      </c>
      <c r="B689" s="734" t="s">
        <v>377</v>
      </c>
      <c r="C689" s="734" t="s">
        <v>529</v>
      </c>
      <c r="D689" s="56"/>
      <c r="E689" s="734"/>
      <c r="F689" s="734" t="s">
        <v>191</v>
      </c>
      <c r="G689" s="734" t="s">
        <v>191</v>
      </c>
      <c r="H689" s="298" t="s">
        <v>573</v>
      </c>
      <c r="I689" s="315"/>
      <c r="J689" s="744" t="s">
        <v>453</v>
      </c>
    </row>
    <row r="690" spans="1:10" s="13" customFormat="1" ht="27" customHeight="1">
      <c r="A690" s="743"/>
      <c r="B690" s="735"/>
      <c r="C690" s="735"/>
      <c r="D690" s="55"/>
      <c r="E690" s="735"/>
      <c r="F690" s="735"/>
      <c r="G690" s="735"/>
      <c r="H690" s="299" t="s">
        <v>574</v>
      </c>
      <c r="I690" s="321"/>
      <c r="J690" s="730"/>
    </row>
    <row r="691" spans="1:10" s="13" customFormat="1" ht="27" customHeight="1">
      <c r="A691" s="743"/>
      <c r="B691" s="735"/>
      <c r="C691" s="735"/>
      <c r="D691" s="55"/>
      <c r="E691" s="55"/>
      <c r="F691" s="735"/>
      <c r="G691" s="735"/>
      <c r="H691" s="299" t="s">
        <v>575</v>
      </c>
      <c r="I691" s="321"/>
      <c r="J691" s="730"/>
    </row>
    <row r="692" spans="1:10" s="13" customFormat="1" ht="22.5" customHeight="1">
      <c r="A692" s="743"/>
      <c r="B692" s="735"/>
      <c r="C692" s="735"/>
      <c r="D692" s="55"/>
      <c r="E692" s="55"/>
      <c r="F692" s="735"/>
      <c r="G692" s="735"/>
      <c r="H692" s="299" t="s">
        <v>576</v>
      </c>
      <c r="I692" s="321"/>
      <c r="J692" s="730"/>
    </row>
    <row r="693" spans="1:10" s="13" customFormat="1" ht="22.5" customHeight="1">
      <c r="A693" s="743"/>
      <c r="B693" s="735"/>
      <c r="C693" s="735"/>
      <c r="D693" s="55"/>
      <c r="E693" s="55"/>
      <c r="F693" s="735"/>
      <c r="G693" s="735"/>
      <c r="H693" s="299" t="s">
        <v>577</v>
      </c>
      <c r="I693" s="321"/>
      <c r="J693" s="730"/>
    </row>
    <row r="694" spans="1:10" s="13" customFormat="1" ht="22.5" customHeight="1">
      <c r="A694" s="743"/>
      <c r="B694" s="55"/>
      <c r="C694" s="735"/>
      <c r="D694" s="55"/>
      <c r="E694" s="55"/>
      <c r="F694" s="735"/>
      <c r="G694" s="735"/>
      <c r="H694" s="299" t="s">
        <v>578</v>
      </c>
      <c r="I694" s="321"/>
      <c r="J694" s="730"/>
    </row>
    <row r="695" spans="1:10" s="13" customFormat="1" ht="22.5" customHeight="1">
      <c r="A695" s="743"/>
      <c r="B695" s="55" t="s">
        <v>13</v>
      </c>
      <c r="C695" s="735"/>
      <c r="D695" s="55"/>
      <c r="E695" s="55"/>
      <c r="F695" s="735"/>
      <c r="G695" s="735"/>
      <c r="H695" s="299" t="s">
        <v>579</v>
      </c>
      <c r="I695" s="321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300" t="s">
        <v>580</v>
      </c>
      <c r="I696" s="322"/>
      <c r="J696" s="730"/>
    </row>
    <row r="697" spans="1:10" ht="22.5" customHeight="1" thickBot="1">
      <c r="A697" s="743"/>
      <c r="B697" s="55"/>
      <c r="C697" s="735"/>
      <c r="D697" s="55"/>
      <c r="E697" s="62"/>
      <c r="F697" s="736"/>
      <c r="G697" s="736"/>
      <c r="H697" s="66" t="s">
        <v>186</v>
      </c>
      <c r="I697" s="319"/>
      <c r="J697" s="745"/>
    </row>
    <row r="698" spans="1:10" ht="22.5" customHeight="1" thickTop="1">
      <c r="A698" s="743"/>
      <c r="B698" s="55"/>
      <c r="C698" s="735"/>
      <c r="D698" s="55"/>
      <c r="E698" s="55" t="s">
        <v>360</v>
      </c>
      <c r="F698" s="735" t="s">
        <v>191</v>
      </c>
      <c r="G698" s="735" t="s">
        <v>191</v>
      </c>
      <c r="H698" s="298" t="s">
        <v>573</v>
      </c>
      <c r="I698" s="315"/>
      <c r="J698" s="744" t="s">
        <v>499</v>
      </c>
    </row>
    <row r="699" spans="1:10" ht="22.5" customHeight="1">
      <c r="A699" s="743"/>
      <c r="B699" s="55"/>
      <c r="C699" s="735"/>
      <c r="D699" s="55"/>
      <c r="E699" s="55"/>
      <c r="F699" s="735"/>
      <c r="G699" s="735"/>
      <c r="H699" s="299" t="s">
        <v>574</v>
      </c>
      <c r="I699" s="321"/>
      <c r="J699" s="730"/>
    </row>
    <row r="700" spans="1:10" ht="22.5" customHeight="1">
      <c r="A700" s="743"/>
      <c r="B700" s="55"/>
      <c r="C700" s="735"/>
      <c r="D700" s="55"/>
      <c r="E700" s="55"/>
      <c r="F700" s="735"/>
      <c r="G700" s="735"/>
      <c r="H700" s="299" t="s">
        <v>575</v>
      </c>
      <c r="I700" s="321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99" t="s">
        <v>576</v>
      </c>
      <c r="I701" s="321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99" t="s">
        <v>577</v>
      </c>
      <c r="I702" s="321"/>
      <c r="J702" s="73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99" t="s">
        <v>578</v>
      </c>
      <c r="I703" s="321"/>
      <c r="J703" s="73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299" t="s">
        <v>579</v>
      </c>
      <c r="I704" s="321"/>
      <c r="J704" s="730"/>
    </row>
    <row r="705" spans="1:10" ht="22.5" customHeight="1">
      <c r="A705" s="55"/>
      <c r="B705" s="55"/>
      <c r="C705" s="55"/>
      <c r="D705" s="55"/>
      <c r="E705" s="55"/>
      <c r="F705" s="735"/>
      <c r="G705" s="735"/>
      <c r="H705" s="300" t="s">
        <v>580</v>
      </c>
      <c r="I705" s="322"/>
      <c r="J705" s="730"/>
    </row>
    <row r="706" spans="1:10" ht="22.5" customHeight="1" thickBot="1">
      <c r="A706" s="55"/>
      <c r="B706" s="55"/>
      <c r="C706" s="55"/>
      <c r="D706" s="55"/>
      <c r="E706" s="55"/>
      <c r="F706" s="739"/>
      <c r="G706" s="739"/>
      <c r="H706" s="66" t="s">
        <v>186</v>
      </c>
      <c r="I706" s="319"/>
      <c r="J706" s="745"/>
    </row>
    <row r="707" spans="1:10" ht="20.25" customHeight="1" thickTop="1">
      <c r="A707" s="734" t="s">
        <v>182</v>
      </c>
      <c r="B707" s="734" t="s">
        <v>570</v>
      </c>
      <c r="C707" s="57" t="s">
        <v>1</v>
      </c>
      <c r="D707" s="734" t="s">
        <v>109</v>
      </c>
      <c r="E707" s="734" t="s">
        <v>19</v>
      </c>
      <c r="F707" s="734" t="s">
        <v>191</v>
      </c>
      <c r="G707" s="734" t="s">
        <v>191</v>
      </c>
      <c r="H707" s="298" t="s">
        <v>573</v>
      </c>
      <c r="I707" s="315"/>
      <c r="J707" s="729" t="s">
        <v>530</v>
      </c>
    </row>
    <row r="708" spans="1:10" ht="22.5" customHeight="1">
      <c r="A708" s="735"/>
      <c r="B708" s="735"/>
      <c r="C708" s="58"/>
      <c r="D708" s="735"/>
      <c r="E708" s="735"/>
      <c r="F708" s="735"/>
      <c r="G708" s="735"/>
      <c r="H708" s="299" t="s">
        <v>574</v>
      </c>
      <c r="I708" s="321"/>
      <c r="J708" s="730"/>
    </row>
    <row r="709" spans="1:10" ht="24" customHeight="1">
      <c r="A709" s="735"/>
      <c r="B709" s="735"/>
      <c r="C709" s="58"/>
      <c r="D709" s="735" t="s">
        <v>118</v>
      </c>
      <c r="E709" s="735"/>
      <c r="F709" s="735"/>
      <c r="G709" s="735"/>
      <c r="H709" s="299" t="s">
        <v>575</v>
      </c>
      <c r="I709" s="321"/>
      <c r="J709" s="730"/>
    </row>
    <row r="710" spans="1:10" ht="24" customHeight="1">
      <c r="A710" s="735"/>
      <c r="B710" s="735"/>
      <c r="C710" s="58"/>
      <c r="D710" s="735"/>
      <c r="E710" s="55"/>
      <c r="F710" s="735"/>
      <c r="G710" s="735"/>
      <c r="H710" s="299" t="s">
        <v>576</v>
      </c>
      <c r="I710" s="321"/>
      <c r="J710" s="730"/>
    </row>
    <row r="711" spans="1:10" ht="28.5" customHeight="1">
      <c r="A711" s="735"/>
      <c r="B711" s="735"/>
      <c r="C711" s="58"/>
      <c r="D711" s="735"/>
      <c r="E711" s="55"/>
      <c r="F711" s="735"/>
      <c r="G711" s="735"/>
      <c r="H711" s="299" t="s">
        <v>577</v>
      </c>
      <c r="I711" s="321"/>
      <c r="J711" s="730"/>
    </row>
    <row r="712" spans="1:10" ht="22.5" customHeight="1">
      <c r="A712" s="735"/>
      <c r="B712" s="735"/>
      <c r="C712" s="58"/>
      <c r="D712" s="735" t="s">
        <v>110</v>
      </c>
      <c r="E712" s="55"/>
      <c r="F712" s="735"/>
      <c r="G712" s="735"/>
      <c r="H712" s="299" t="s">
        <v>578</v>
      </c>
      <c r="I712" s="321"/>
      <c r="J712" s="73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299" t="s">
        <v>579</v>
      </c>
      <c r="I713" s="321"/>
      <c r="J713" s="730"/>
    </row>
    <row r="714" spans="1:10" ht="22.5" customHeight="1">
      <c r="A714" s="735"/>
      <c r="B714" s="735"/>
      <c r="C714" s="58"/>
      <c r="D714" s="735"/>
      <c r="E714" s="55"/>
      <c r="F714" s="735"/>
      <c r="G714" s="735"/>
      <c r="H714" s="300" t="s">
        <v>580</v>
      </c>
      <c r="I714" s="322"/>
      <c r="J714" s="730"/>
    </row>
    <row r="715" spans="1:10" ht="29.25" customHeight="1" thickBot="1">
      <c r="A715" s="4"/>
      <c r="B715" s="4"/>
      <c r="C715" s="58"/>
      <c r="D715" s="735"/>
      <c r="E715" s="62"/>
      <c r="F715" s="736"/>
      <c r="G715" s="736"/>
      <c r="H715" s="66" t="s">
        <v>186</v>
      </c>
      <c r="I715" s="319"/>
      <c r="J715" s="745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4" t="s">
        <v>10</v>
      </c>
      <c r="B721" s="734" t="s">
        <v>378</v>
      </c>
      <c r="C721" s="57" t="s">
        <v>11</v>
      </c>
      <c r="D721" s="57"/>
      <c r="E721" s="4"/>
      <c r="F721" s="735" t="s">
        <v>191</v>
      </c>
      <c r="G721" s="735" t="s">
        <v>191</v>
      </c>
      <c r="H721" s="303" t="s">
        <v>573</v>
      </c>
      <c r="I721" s="361"/>
      <c r="J721" s="727" t="s">
        <v>200</v>
      </c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304" t="s">
        <v>574</v>
      </c>
      <c r="I722" s="357"/>
      <c r="J722" s="727"/>
    </row>
    <row r="723" spans="1:10" ht="30.75" customHeight="1">
      <c r="A723" s="735"/>
      <c r="B723" s="735"/>
      <c r="C723" s="58"/>
      <c r="D723" s="58"/>
      <c r="E723" s="4"/>
      <c r="F723" s="735"/>
      <c r="G723" s="735"/>
      <c r="H723" s="304" t="s">
        <v>575</v>
      </c>
      <c r="I723" s="357"/>
      <c r="J723" s="727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304" t="s">
        <v>576</v>
      </c>
      <c r="I724" s="357"/>
      <c r="J724" s="727"/>
    </row>
    <row r="725" spans="1:10" ht="30.75" customHeight="1">
      <c r="A725" s="735"/>
      <c r="B725" s="55"/>
      <c r="C725" s="58"/>
      <c r="D725" s="58"/>
      <c r="E725" s="55"/>
      <c r="F725" s="735"/>
      <c r="G725" s="735"/>
      <c r="H725" s="304" t="s">
        <v>577</v>
      </c>
      <c r="I725" s="357"/>
      <c r="J725" s="727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304" t="s">
        <v>578</v>
      </c>
      <c r="I726" s="357"/>
      <c r="J726" s="727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304" t="s">
        <v>579</v>
      </c>
      <c r="I727" s="357"/>
      <c r="J727" s="727"/>
    </row>
    <row r="728" spans="1:10" ht="27.75" customHeight="1">
      <c r="A728" s="55"/>
      <c r="B728" s="55"/>
      <c r="C728" s="58"/>
      <c r="D728" s="58"/>
      <c r="E728" s="55"/>
      <c r="F728" s="735"/>
      <c r="G728" s="735"/>
      <c r="H728" s="305" t="s">
        <v>580</v>
      </c>
      <c r="I728" s="358"/>
      <c r="J728" s="727"/>
    </row>
    <row r="729" spans="1:10" ht="27.75" customHeight="1" thickBot="1">
      <c r="A729" s="55"/>
      <c r="B729" s="55"/>
      <c r="C729" s="58"/>
      <c r="D729" s="58"/>
      <c r="E729" s="62"/>
      <c r="F729" s="736"/>
      <c r="G729" s="736"/>
      <c r="H729" s="66" t="s">
        <v>186</v>
      </c>
      <c r="I729" s="332"/>
      <c r="J729" s="728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8" t="s">
        <v>191</v>
      </c>
      <c r="G730" s="738" t="s">
        <v>191</v>
      </c>
      <c r="H730" s="298" t="s">
        <v>573</v>
      </c>
      <c r="I730" s="315"/>
      <c r="J730" s="729" t="s">
        <v>518</v>
      </c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99" t="s">
        <v>574</v>
      </c>
      <c r="I731" s="321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99" t="s">
        <v>575</v>
      </c>
      <c r="I732" s="321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99" t="s">
        <v>576</v>
      </c>
      <c r="I733" s="321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99" t="s">
        <v>577</v>
      </c>
      <c r="I734" s="321"/>
      <c r="J734" s="73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99" t="s">
        <v>578</v>
      </c>
      <c r="I735" s="321"/>
      <c r="J735" s="73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299" t="s">
        <v>579</v>
      </c>
      <c r="I736" s="321"/>
      <c r="J736" s="730"/>
    </row>
    <row r="737" spans="1:12" ht="30.75" customHeight="1">
      <c r="A737" s="55"/>
      <c r="B737" s="55"/>
      <c r="C737" s="58"/>
      <c r="D737" s="58"/>
      <c r="E737" s="55"/>
      <c r="F737" s="735"/>
      <c r="G737" s="735"/>
      <c r="H737" s="300" t="s">
        <v>580</v>
      </c>
      <c r="I737" s="322"/>
      <c r="J737" s="730"/>
    </row>
    <row r="738" spans="1:12" ht="27.75" customHeight="1">
      <c r="A738" s="64"/>
      <c r="B738" s="64"/>
      <c r="C738" s="60"/>
      <c r="D738" s="60"/>
      <c r="E738" s="64"/>
      <c r="F738" s="739"/>
      <c r="G738" s="739"/>
      <c r="H738" s="174" t="s">
        <v>186</v>
      </c>
      <c r="I738" s="362"/>
      <c r="J738" s="731"/>
    </row>
    <row r="739" spans="1:12" ht="20.25" customHeight="1">
      <c r="A739" s="735" t="s">
        <v>163</v>
      </c>
      <c r="B739" s="735" t="s">
        <v>571</v>
      </c>
      <c r="C739" s="762" t="s">
        <v>363</v>
      </c>
      <c r="D739" s="737" t="s">
        <v>551</v>
      </c>
      <c r="E739" s="4"/>
      <c r="F739" s="735" t="s">
        <v>191</v>
      </c>
      <c r="G739" s="735" t="s">
        <v>191</v>
      </c>
      <c r="H739" s="303" t="s">
        <v>573</v>
      </c>
      <c r="I739" s="361"/>
      <c r="J739" s="732" t="s">
        <v>200</v>
      </c>
    </row>
    <row r="740" spans="1:12" ht="20.25" customHeight="1">
      <c r="A740" s="735"/>
      <c r="B740" s="735"/>
      <c r="C740" s="743"/>
      <c r="D740" s="737"/>
      <c r="E740" s="4"/>
      <c r="F740" s="735"/>
      <c r="G740" s="735"/>
      <c r="H740" s="304" t="s">
        <v>574</v>
      </c>
      <c r="I740" s="357"/>
      <c r="J740" s="732"/>
    </row>
    <row r="741" spans="1:12" ht="20.25" customHeight="1">
      <c r="A741" s="735"/>
      <c r="B741" s="735"/>
      <c r="C741" s="743"/>
      <c r="D741" s="737"/>
      <c r="E741" s="4"/>
      <c r="F741" s="735"/>
      <c r="G741" s="735"/>
      <c r="H741" s="304" t="s">
        <v>575</v>
      </c>
      <c r="I741" s="357"/>
      <c r="J741" s="732"/>
    </row>
    <row r="742" spans="1:12" ht="20.25" customHeight="1">
      <c r="A742" s="735"/>
      <c r="B742" s="735"/>
      <c r="C742" s="743"/>
      <c r="D742" s="737"/>
      <c r="F742" s="735"/>
      <c r="G742" s="735"/>
      <c r="H742" s="304" t="s">
        <v>576</v>
      </c>
      <c r="I742" s="357"/>
      <c r="J742" s="732"/>
    </row>
    <row r="743" spans="1:12" ht="20.25" customHeight="1">
      <c r="A743" s="735"/>
      <c r="B743" s="735"/>
      <c r="C743" s="743"/>
      <c r="D743" s="737"/>
      <c r="F743" s="735"/>
      <c r="G743" s="735"/>
      <c r="H743" s="304" t="s">
        <v>577</v>
      </c>
      <c r="I743" s="357"/>
      <c r="J743" s="732"/>
    </row>
    <row r="744" spans="1:12" ht="20.25" customHeight="1">
      <c r="A744" s="735"/>
      <c r="B744" s="735"/>
      <c r="C744" s="743"/>
      <c r="D744" s="737" t="s">
        <v>550</v>
      </c>
      <c r="F744" s="735"/>
      <c r="G744" s="735"/>
      <c r="H744" s="304" t="s">
        <v>578</v>
      </c>
      <c r="I744" s="357"/>
      <c r="J744" s="732"/>
    </row>
    <row r="745" spans="1:12" ht="20.25" customHeight="1">
      <c r="A745" s="735"/>
      <c r="B745" s="735"/>
      <c r="C745" s="743"/>
      <c r="D745" s="737"/>
      <c r="F745" s="735"/>
      <c r="G745" s="735"/>
      <c r="H745" s="304" t="s">
        <v>579</v>
      </c>
      <c r="I745" s="357"/>
      <c r="J745" s="732"/>
    </row>
    <row r="746" spans="1:12" ht="20.25" customHeight="1">
      <c r="A746" s="735"/>
      <c r="B746" s="735"/>
      <c r="C746" s="735" t="s">
        <v>361</v>
      </c>
      <c r="D746" s="737"/>
      <c r="F746" s="735"/>
      <c r="G746" s="735"/>
      <c r="H746" s="305" t="s">
        <v>580</v>
      </c>
      <c r="I746" s="358"/>
      <c r="J746" s="732"/>
    </row>
    <row r="747" spans="1:12" ht="20.25" customHeight="1" thickBot="1">
      <c r="A747" s="735"/>
      <c r="B747" s="735"/>
      <c r="C747" s="735"/>
      <c r="D747" s="737"/>
      <c r="E747" s="192"/>
      <c r="F747" s="736"/>
      <c r="G747" s="736"/>
      <c r="H747" s="66" t="s">
        <v>186</v>
      </c>
      <c r="I747" s="319"/>
      <c r="J747" s="733"/>
    </row>
    <row r="748" spans="1:12" ht="24.75" customHeight="1" thickTop="1">
      <c r="A748" s="735"/>
      <c r="B748" s="735"/>
      <c r="C748" s="735"/>
      <c r="D748" s="737"/>
      <c r="E748" s="742" t="s">
        <v>510</v>
      </c>
      <c r="F748" s="738" t="s">
        <v>191</v>
      </c>
      <c r="G748" s="738" t="s">
        <v>191</v>
      </c>
      <c r="H748" s="298" t="s">
        <v>573</v>
      </c>
      <c r="I748" s="315"/>
      <c r="J748" s="749" t="s">
        <v>531</v>
      </c>
    </row>
    <row r="749" spans="1:12" ht="24.75" customHeight="1">
      <c r="A749" s="55"/>
      <c r="B749" s="55"/>
      <c r="C749" s="735"/>
      <c r="D749" s="737" t="s">
        <v>115</v>
      </c>
      <c r="E749" s="743"/>
      <c r="F749" s="735"/>
      <c r="G749" s="735"/>
      <c r="H749" s="299" t="s">
        <v>574</v>
      </c>
      <c r="I749" s="363"/>
      <c r="J749" s="806"/>
    </row>
    <row r="750" spans="1:12" ht="25.5" customHeight="1">
      <c r="A750" s="55"/>
      <c r="B750" s="55"/>
      <c r="C750" s="735"/>
      <c r="D750" s="737"/>
      <c r="E750" s="743"/>
      <c r="F750" s="735"/>
      <c r="G750" s="735"/>
      <c r="H750" s="299" t="s">
        <v>575</v>
      </c>
      <c r="I750" s="363"/>
      <c r="J750" s="806"/>
      <c r="L750" s="1" t="s">
        <v>13</v>
      </c>
    </row>
    <row r="751" spans="1:12" ht="24.75" customHeight="1">
      <c r="A751" s="55"/>
      <c r="B751" s="55"/>
      <c r="C751" s="735"/>
      <c r="D751" s="737" t="s">
        <v>117</v>
      </c>
      <c r="E751" s="4"/>
      <c r="F751" s="735"/>
      <c r="G751" s="735"/>
      <c r="H751" s="299" t="s">
        <v>576</v>
      </c>
      <c r="I751" s="363"/>
      <c r="J751" s="806"/>
    </row>
    <row r="752" spans="1:12" ht="24.75" customHeight="1">
      <c r="A752" s="55"/>
      <c r="B752" s="55"/>
      <c r="C752" s="735"/>
      <c r="D752" s="737"/>
      <c r="E752" s="4"/>
      <c r="F752" s="735"/>
      <c r="G752" s="735"/>
      <c r="H752" s="299" t="s">
        <v>577</v>
      </c>
      <c r="I752" s="363"/>
      <c r="J752" s="806"/>
    </row>
    <row r="753" spans="1:10" ht="24.75" customHeight="1">
      <c r="A753" s="55"/>
      <c r="B753" s="55"/>
      <c r="C753" s="735"/>
      <c r="D753" s="737" t="s">
        <v>116</v>
      </c>
      <c r="E753" s="4"/>
      <c r="F753" s="735"/>
      <c r="G753" s="735"/>
      <c r="H753" s="299" t="s">
        <v>578</v>
      </c>
      <c r="I753" s="363"/>
      <c r="J753" s="806"/>
    </row>
    <row r="754" spans="1:10" ht="24.75" customHeight="1">
      <c r="A754" s="55"/>
      <c r="B754" s="55"/>
      <c r="C754" s="735"/>
      <c r="D754" s="737"/>
      <c r="E754" s="4"/>
      <c r="F754" s="735"/>
      <c r="G754" s="735"/>
      <c r="H754" s="299" t="s">
        <v>579</v>
      </c>
      <c r="I754" s="363"/>
      <c r="J754" s="806"/>
    </row>
    <row r="755" spans="1:10" ht="24.75" customHeight="1">
      <c r="A755" s="55"/>
      <c r="B755" s="55"/>
      <c r="C755" s="735"/>
      <c r="D755" s="737"/>
      <c r="E755" s="4"/>
      <c r="F755" s="735"/>
      <c r="G755" s="735"/>
      <c r="H755" s="300" t="s">
        <v>580</v>
      </c>
      <c r="I755" s="364"/>
      <c r="J755" s="806"/>
    </row>
    <row r="756" spans="1:10" ht="24.75" customHeight="1" thickBot="1">
      <c r="A756" s="55"/>
      <c r="B756" s="55"/>
      <c r="C756" s="735"/>
      <c r="D756" s="735" t="s">
        <v>185</v>
      </c>
      <c r="E756" s="194"/>
      <c r="F756" s="736"/>
      <c r="G756" s="736"/>
      <c r="H756" s="66" t="s">
        <v>186</v>
      </c>
      <c r="I756" s="319"/>
      <c r="J756" s="807"/>
    </row>
    <row r="757" spans="1:10" ht="24.75" customHeight="1" thickTop="1">
      <c r="A757" s="55"/>
      <c r="B757" s="55"/>
      <c r="C757" s="55"/>
      <c r="D757" s="735"/>
      <c r="E757" s="63" t="s">
        <v>113</v>
      </c>
      <c r="F757" s="738" t="s">
        <v>191</v>
      </c>
      <c r="G757" s="738" t="s">
        <v>191</v>
      </c>
      <c r="H757" s="298" t="s">
        <v>573</v>
      </c>
      <c r="I757" s="315"/>
      <c r="J757" s="749" t="s">
        <v>489</v>
      </c>
    </row>
    <row r="758" spans="1:10" ht="24.75" customHeight="1">
      <c r="A758" s="55"/>
      <c r="B758" s="55"/>
      <c r="C758" s="55"/>
      <c r="D758" s="735"/>
      <c r="E758" s="59"/>
      <c r="F758" s="735"/>
      <c r="G758" s="735"/>
      <c r="H758" s="299" t="s">
        <v>574</v>
      </c>
      <c r="I758" s="363"/>
      <c r="J758" s="806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299" t="s">
        <v>575</v>
      </c>
      <c r="I759" s="363"/>
      <c r="J759" s="806"/>
    </row>
    <row r="760" spans="1:10" ht="24.75" customHeight="1">
      <c r="A760" s="55"/>
      <c r="B760" s="55"/>
      <c r="C760" s="55"/>
      <c r="D760" s="735"/>
      <c r="E760" s="59"/>
      <c r="F760" s="735"/>
      <c r="G760" s="735"/>
      <c r="H760" s="299" t="s">
        <v>576</v>
      </c>
      <c r="I760" s="363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99" t="s">
        <v>577</v>
      </c>
      <c r="I761" s="363"/>
      <c r="J761" s="806"/>
    </row>
    <row r="762" spans="1:10" ht="24.75" customHeight="1">
      <c r="A762" s="55"/>
      <c r="B762" s="55"/>
      <c r="C762" s="55"/>
      <c r="D762" s="735"/>
      <c r="E762" s="195"/>
      <c r="F762" s="735"/>
      <c r="G762" s="735"/>
      <c r="H762" s="299" t="s">
        <v>578</v>
      </c>
      <c r="I762" s="363"/>
      <c r="J762" s="806"/>
    </row>
    <row r="763" spans="1:10" ht="24.75" customHeight="1">
      <c r="A763" s="55"/>
      <c r="B763" s="55"/>
      <c r="C763" s="55"/>
      <c r="D763" s="735" t="s">
        <v>532</v>
      </c>
      <c r="E763" s="195"/>
      <c r="F763" s="735"/>
      <c r="G763" s="735"/>
      <c r="H763" s="299" t="s">
        <v>579</v>
      </c>
      <c r="I763" s="363"/>
      <c r="J763" s="806"/>
    </row>
    <row r="764" spans="1:10" ht="24.75" customHeight="1">
      <c r="A764" s="55"/>
      <c r="B764" s="55"/>
      <c r="C764" s="55"/>
      <c r="D764" s="735"/>
      <c r="E764" s="195"/>
      <c r="F764" s="735"/>
      <c r="G764" s="735"/>
      <c r="H764" s="300" t="s">
        <v>580</v>
      </c>
      <c r="I764" s="364"/>
      <c r="J764" s="806"/>
    </row>
    <row r="765" spans="1:10" ht="27" customHeight="1" thickBot="1">
      <c r="A765" s="55"/>
      <c r="B765" s="55"/>
      <c r="C765" s="55"/>
      <c r="D765" s="735"/>
      <c r="E765" s="193"/>
      <c r="F765" s="736"/>
      <c r="G765" s="736"/>
      <c r="H765" s="66" t="s">
        <v>186</v>
      </c>
      <c r="I765" s="319"/>
      <c r="J765" s="807"/>
    </row>
    <row r="766" spans="1:10" ht="23.25" customHeight="1" thickTop="1">
      <c r="A766" s="55"/>
      <c r="B766" s="55"/>
      <c r="C766" s="55"/>
      <c r="D766" s="735"/>
      <c r="E766" s="735" t="s">
        <v>114</v>
      </c>
      <c r="F766" s="738" t="s">
        <v>191</v>
      </c>
      <c r="G766" s="738" t="s">
        <v>191</v>
      </c>
      <c r="H766" s="298" t="s">
        <v>573</v>
      </c>
      <c r="I766" s="315"/>
      <c r="J766" s="749" t="s">
        <v>500</v>
      </c>
    </row>
    <row r="767" spans="1:10" ht="23.25" customHeight="1">
      <c r="A767" s="55"/>
      <c r="B767" s="55"/>
      <c r="C767" s="55"/>
      <c r="E767" s="735"/>
      <c r="F767" s="735"/>
      <c r="G767" s="735"/>
      <c r="H767" s="299" t="s">
        <v>574</v>
      </c>
      <c r="I767" s="363"/>
      <c r="J767" s="806"/>
    </row>
    <row r="768" spans="1:10" ht="23.25" customHeight="1">
      <c r="A768" s="55"/>
      <c r="B768" s="55"/>
      <c r="C768" s="55"/>
      <c r="D768" s="737" t="s">
        <v>548</v>
      </c>
      <c r="E768" s="735"/>
      <c r="F768" s="735"/>
      <c r="G768" s="735"/>
      <c r="H768" s="299" t="s">
        <v>575</v>
      </c>
      <c r="I768" s="363"/>
      <c r="J768" s="806"/>
    </row>
    <row r="769" spans="1:10" ht="23.25" customHeight="1">
      <c r="A769" s="55"/>
      <c r="B769" s="55"/>
      <c r="C769" s="55"/>
      <c r="D769" s="737"/>
      <c r="E769" s="735"/>
      <c r="F769" s="735"/>
      <c r="G769" s="735"/>
      <c r="H769" s="299" t="s">
        <v>576</v>
      </c>
      <c r="I769" s="363"/>
      <c r="J769" s="806"/>
    </row>
    <row r="770" spans="1:10" ht="20.25" customHeight="1">
      <c r="A770" s="55"/>
      <c r="B770" s="55"/>
      <c r="C770" s="55"/>
      <c r="D770" s="737"/>
      <c r="E770" s="1"/>
      <c r="F770" s="735"/>
      <c r="G770" s="735"/>
      <c r="H770" s="299" t="s">
        <v>577</v>
      </c>
      <c r="I770" s="363"/>
      <c r="J770" s="806"/>
    </row>
    <row r="771" spans="1:10" ht="23.25" customHeight="1">
      <c r="A771" s="55"/>
      <c r="B771" s="55"/>
      <c r="C771" s="55"/>
      <c r="D771" s="737" t="s">
        <v>121</v>
      </c>
      <c r="E771" s="1"/>
      <c r="F771" s="735"/>
      <c r="G771" s="735"/>
      <c r="H771" s="299" t="s">
        <v>578</v>
      </c>
      <c r="I771" s="363"/>
      <c r="J771" s="806"/>
    </row>
    <row r="772" spans="1:10" ht="23.25" customHeight="1">
      <c r="A772" s="55"/>
      <c r="B772" s="55"/>
      <c r="C772" s="55"/>
      <c r="D772" s="737"/>
      <c r="E772" s="1"/>
      <c r="F772" s="735"/>
      <c r="G772" s="735"/>
      <c r="H772" s="299" t="s">
        <v>579</v>
      </c>
      <c r="I772" s="363"/>
      <c r="J772" s="806"/>
    </row>
    <row r="773" spans="1:10" ht="23.25" customHeight="1">
      <c r="A773" s="55"/>
      <c r="B773" s="55"/>
      <c r="C773" s="55"/>
      <c r="D773" s="737"/>
      <c r="E773" s="1"/>
      <c r="F773" s="735"/>
      <c r="G773" s="735"/>
      <c r="H773" s="300" t="s">
        <v>580</v>
      </c>
      <c r="I773" s="364"/>
      <c r="J773" s="806"/>
    </row>
    <row r="774" spans="1:10" ht="23.25" customHeight="1" thickBot="1">
      <c r="A774" s="55"/>
      <c r="B774" s="55"/>
      <c r="C774" s="55"/>
      <c r="D774" s="737"/>
      <c r="E774" s="193"/>
      <c r="F774" s="736"/>
      <c r="G774" s="736"/>
      <c r="H774" s="66" t="s">
        <v>186</v>
      </c>
      <c r="I774" s="319"/>
      <c r="J774" s="807"/>
    </row>
    <row r="775" spans="1:10" ht="23.25" customHeight="1" thickTop="1">
      <c r="A775" s="55"/>
      <c r="B775" s="55"/>
      <c r="C775" s="55"/>
      <c r="D775" s="737" t="s">
        <v>549</v>
      </c>
      <c r="E775" s="735"/>
      <c r="F775" s="738" t="s">
        <v>191</v>
      </c>
      <c r="G775" s="738" t="s">
        <v>191</v>
      </c>
      <c r="H775" s="298" t="s">
        <v>573</v>
      </c>
      <c r="I775" s="315"/>
      <c r="J775" s="749" t="s">
        <v>501</v>
      </c>
    </row>
    <row r="776" spans="1:10" ht="23.25" customHeight="1">
      <c r="A776" s="55"/>
      <c r="B776" s="55"/>
      <c r="C776" s="55"/>
      <c r="D776" s="737"/>
      <c r="E776" s="735"/>
      <c r="F776" s="735"/>
      <c r="G776" s="735"/>
      <c r="H776" s="299" t="s">
        <v>574</v>
      </c>
      <c r="I776" s="363"/>
      <c r="J776" s="806"/>
    </row>
    <row r="777" spans="1:10" ht="23.25" customHeight="1">
      <c r="A777" s="55"/>
      <c r="B777" s="55"/>
      <c r="C777" s="55"/>
      <c r="D777" s="737"/>
      <c r="E777" s="4"/>
      <c r="F777" s="735"/>
      <c r="G777" s="735"/>
      <c r="H777" s="299" t="s">
        <v>575</v>
      </c>
      <c r="I777" s="363"/>
      <c r="J777" s="806"/>
    </row>
    <row r="778" spans="1:10" ht="23.25" customHeight="1">
      <c r="A778" s="55"/>
      <c r="B778" s="55"/>
      <c r="C778" s="55"/>
      <c r="D778" s="737" t="s">
        <v>122</v>
      </c>
      <c r="E778" s="4"/>
      <c r="F778" s="735"/>
      <c r="G778" s="735"/>
      <c r="H778" s="299" t="s">
        <v>576</v>
      </c>
      <c r="I778" s="363"/>
      <c r="J778" s="806"/>
    </row>
    <row r="779" spans="1:10" ht="23.25" customHeight="1">
      <c r="A779" s="55"/>
      <c r="B779" s="55"/>
      <c r="C779" s="55"/>
      <c r="D779" s="737"/>
      <c r="E779" s="55"/>
      <c r="F779" s="735"/>
      <c r="G779" s="735"/>
      <c r="H779" s="299" t="s">
        <v>577</v>
      </c>
      <c r="I779" s="363"/>
      <c r="J779" s="806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99" t="s">
        <v>578</v>
      </c>
      <c r="I780" s="363"/>
      <c r="J780" s="806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299" t="s">
        <v>579</v>
      </c>
      <c r="I781" s="363"/>
      <c r="J781" s="806"/>
    </row>
    <row r="782" spans="1:10" ht="23.25" customHeight="1">
      <c r="A782" s="55"/>
      <c r="B782" s="55"/>
      <c r="C782" s="55"/>
      <c r="D782" s="1"/>
      <c r="E782" s="55"/>
      <c r="F782" s="735"/>
      <c r="G782" s="735"/>
      <c r="H782" s="300" t="s">
        <v>580</v>
      </c>
      <c r="I782" s="364"/>
      <c r="J782" s="806"/>
    </row>
    <row r="783" spans="1:10" ht="23.25" customHeight="1" thickBot="1">
      <c r="A783" s="55"/>
      <c r="B783" s="55"/>
      <c r="C783" s="55"/>
      <c r="D783" s="1"/>
      <c r="E783" s="55"/>
      <c r="F783" s="739"/>
      <c r="G783" s="739"/>
      <c r="H783" s="66" t="s">
        <v>186</v>
      </c>
      <c r="I783" s="319"/>
      <c r="J783" s="807"/>
    </row>
    <row r="784" spans="1:10" ht="23.25" customHeight="1" thickTop="1">
      <c r="A784" s="734" t="s">
        <v>164</v>
      </c>
      <c r="B784" s="734" t="s">
        <v>572</v>
      </c>
      <c r="C784" s="734" t="s">
        <v>356</v>
      </c>
      <c r="D784" s="734" t="s">
        <v>130</v>
      </c>
      <c r="E784" s="734" t="s">
        <v>126</v>
      </c>
      <c r="F784" s="735" t="s">
        <v>191</v>
      </c>
      <c r="G784" s="735" t="s">
        <v>191</v>
      </c>
      <c r="H784" s="303" t="s">
        <v>573</v>
      </c>
      <c r="I784" s="356"/>
      <c r="J784" s="747" t="s">
        <v>201</v>
      </c>
    </row>
    <row r="785" spans="1:10" ht="23.25" customHeight="1">
      <c r="A785" s="735"/>
      <c r="B785" s="735"/>
      <c r="C785" s="735"/>
      <c r="D785" s="735"/>
      <c r="E785" s="735"/>
      <c r="F785" s="735"/>
      <c r="G785" s="735"/>
      <c r="H785" s="304" t="s">
        <v>574</v>
      </c>
      <c r="I785" s="357"/>
      <c r="J785" s="727"/>
    </row>
    <row r="786" spans="1:10" ht="23.25" customHeight="1">
      <c r="A786" s="735"/>
      <c r="B786" s="735"/>
      <c r="C786" s="58"/>
      <c r="D786" s="741" t="s">
        <v>133</v>
      </c>
      <c r="E786" s="55"/>
      <c r="F786" s="735"/>
      <c r="G786" s="735"/>
      <c r="H786" s="304" t="s">
        <v>575</v>
      </c>
      <c r="I786" s="357"/>
      <c r="J786" s="727"/>
    </row>
    <row r="787" spans="1:10" ht="23.25" customHeight="1">
      <c r="A787" s="735"/>
      <c r="B787" s="735"/>
      <c r="C787" s="58"/>
      <c r="D787" s="741"/>
      <c r="E787" s="55"/>
      <c r="F787" s="735"/>
      <c r="G787" s="735"/>
      <c r="H787" s="304" t="s">
        <v>576</v>
      </c>
      <c r="I787" s="357"/>
      <c r="J787" s="727"/>
    </row>
    <row r="788" spans="1:10" ht="23.25" customHeight="1">
      <c r="A788" s="735"/>
      <c r="B788" s="735"/>
      <c r="C788" s="58"/>
      <c r="D788" s="741"/>
      <c r="E788" s="55"/>
      <c r="F788" s="735"/>
      <c r="G788" s="735"/>
      <c r="H788" s="304" t="s">
        <v>577</v>
      </c>
      <c r="I788" s="357"/>
      <c r="J788" s="727"/>
    </row>
    <row r="789" spans="1:10" ht="23.25" customHeight="1">
      <c r="A789" s="735"/>
      <c r="B789" s="735"/>
      <c r="C789" s="58"/>
      <c r="D789" s="804" t="s">
        <v>129</v>
      </c>
      <c r="E789" s="55"/>
      <c r="F789" s="735"/>
      <c r="G789" s="735"/>
      <c r="H789" s="304" t="s">
        <v>578</v>
      </c>
      <c r="I789" s="357"/>
      <c r="J789" s="727"/>
    </row>
    <row r="790" spans="1:10" ht="23.25" customHeight="1">
      <c r="A790" s="735"/>
      <c r="B790" s="735"/>
      <c r="C790" s="58"/>
      <c r="D790" s="804"/>
      <c r="E790" s="55"/>
      <c r="F790" s="735"/>
      <c r="G790" s="735"/>
      <c r="H790" s="304" t="s">
        <v>579</v>
      </c>
      <c r="I790" s="357"/>
      <c r="J790" s="727"/>
    </row>
    <row r="791" spans="1:10" ht="23.25" customHeight="1">
      <c r="A791" s="735"/>
      <c r="B791" s="735"/>
      <c r="C791" s="58"/>
      <c r="D791" s="804"/>
      <c r="E791" s="55"/>
      <c r="F791" s="735"/>
      <c r="G791" s="735"/>
      <c r="H791" s="305" t="s">
        <v>580</v>
      </c>
      <c r="I791" s="358"/>
      <c r="J791" s="727"/>
    </row>
    <row r="792" spans="1:10" ht="23.25" customHeight="1" thickBot="1">
      <c r="A792" s="55"/>
      <c r="B792" s="735"/>
      <c r="C792" s="58"/>
      <c r="D792" s="1"/>
      <c r="E792" s="55"/>
      <c r="F792" s="736"/>
      <c r="G792" s="736"/>
      <c r="H792" s="66" t="s">
        <v>186</v>
      </c>
      <c r="I792" s="319"/>
      <c r="J792" s="728"/>
    </row>
    <row r="793" spans="1:10" ht="21" customHeight="1" thickTop="1">
      <c r="A793" s="55"/>
      <c r="B793" s="735"/>
      <c r="C793" s="58"/>
      <c r="D793" s="741" t="s">
        <v>128</v>
      </c>
      <c r="E793" s="735"/>
      <c r="F793" s="738" t="s">
        <v>191</v>
      </c>
      <c r="G793" s="738" t="s">
        <v>191</v>
      </c>
      <c r="H793" s="298" t="s">
        <v>573</v>
      </c>
      <c r="I793" s="315"/>
      <c r="J793" s="749" t="s">
        <v>502</v>
      </c>
    </row>
    <row r="794" spans="1:10" ht="21" customHeight="1">
      <c r="A794" s="55"/>
      <c r="B794" s="55"/>
      <c r="C794" s="58"/>
      <c r="D794" s="741"/>
      <c r="E794" s="735"/>
      <c r="F794" s="735"/>
      <c r="G794" s="735"/>
      <c r="H794" s="299" t="s">
        <v>574</v>
      </c>
      <c r="I794" s="363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99" t="s">
        <v>575</v>
      </c>
      <c r="I795" s="363"/>
      <c r="J795" s="806"/>
    </row>
    <row r="796" spans="1:10" ht="21" customHeight="1">
      <c r="A796" s="55"/>
      <c r="B796" s="55"/>
      <c r="C796" s="58"/>
      <c r="D796" s="741" t="s">
        <v>127</v>
      </c>
      <c r="E796" s="55"/>
      <c r="F796" s="735"/>
      <c r="G796" s="735"/>
      <c r="H796" s="299" t="s">
        <v>576</v>
      </c>
      <c r="I796" s="363"/>
      <c r="J796" s="806"/>
    </row>
    <row r="797" spans="1:10" ht="21" customHeight="1">
      <c r="A797" s="55"/>
      <c r="B797" s="55"/>
      <c r="C797" s="58"/>
      <c r="D797" s="741"/>
      <c r="E797" s="55"/>
      <c r="F797" s="735"/>
      <c r="G797" s="735"/>
      <c r="H797" s="299" t="s">
        <v>577</v>
      </c>
      <c r="I797" s="363"/>
      <c r="J797" s="806"/>
    </row>
    <row r="798" spans="1:10" ht="21" customHeight="1">
      <c r="A798" s="55"/>
      <c r="B798" s="55"/>
      <c r="C798" s="58"/>
      <c r="D798" s="741"/>
      <c r="E798" s="55"/>
      <c r="F798" s="735"/>
      <c r="G798" s="735"/>
      <c r="H798" s="299" t="s">
        <v>578</v>
      </c>
      <c r="I798" s="363"/>
      <c r="J798" s="806"/>
    </row>
    <row r="799" spans="1:10" ht="21" customHeight="1">
      <c r="A799" s="55"/>
      <c r="B799" s="55"/>
      <c r="C799" s="58"/>
      <c r="D799" s="741"/>
      <c r="E799" s="55"/>
      <c r="F799" s="735"/>
      <c r="G799" s="735"/>
      <c r="H799" s="299" t="s">
        <v>579</v>
      </c>
      <c r="I799" s="363"/>
      <c r="J799" s="806"/>
    </row>
    <row r="800" spans="1:10" ht="21" customHeight="1">
      <c r="A800" s="55"/>
      <c r="B800" s="55"/>
      <c r="C800" s="58"/>
      <c r="D800" s="203"/>
      <c r="E800" s="55"/>
      <c r="F800" s="735"/>
      <c r="G800" s="735"/>
      <c r="H800" s="300" t="s">
        <v>580</v>
      </c>
      <c r="I800" s="364"/>
      <c r="J800" s="806"/>
    </row>
    <row r="801" spans="1:10" ht="21" customHeight="1" thickBot="1">
      <c r="A801" s="64"/>
      <c r="B801" s="64"/>
      <c r="C801" s="60"/>
      <c r="D801" s="14"/>
      <c r="E801" s="64"/>
      <c r="F801" s="739"/>
      <c r="G801" s="739"/>
      <c r="H801" s="66" t="s">
        <v>186</v>
      </c>
      <c r="I801" s="319"/>
      <c r="J801" s="80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3" t="s">
        <v>204</v>
      </c>
      <c r="B804" s="813" t="s">
        <v>190</v>
      </c>
      <c r="C804" s="43" t="s">
        <v>202</v>
      </c>
      <c r="D804" s="801" t="s">
        <v>547</v>
      </c>
      <c r="E804" s="801" t="s">
        <v>203</v>
      </c>
      <c r="F804" s="738" t="s">
        <v>191</v>
      </c>
      <c r="G804" s="738" t="s">
        <v>191</v>
      </c>
      <c r="H804" s="298" t="s">
        <v>573</v>
      </c>
      <c r="I804" s="315"/>
      <c r="J804" s="836" t="s">
        <v>503</v>
      </c>
    </row>
    <row r="805" spans="1:10" ht="37.5">
      <c r="A805" s="814"/>
      <c r="B805" s="814"/>
      <c r="C805" s="45"/>
      <c r="D805" s="802"/>
      <c r="E805" s="802"/>
      <c r="F805" s="735"/>
      <c r="G805" s="735"/>
      <c r="H805" s="299" t="s">
        <v>574</v>
      </c>
      <c r="I805" s="363"/>
      <c r="J805" s="750"/>
    </row>
    <row r="806" spans="1:10" ht="21">
      <c r="A806" s="814"/>
      <c r="B806" s="814"/>
      <c r="C806" s="45"/>
      <c r="D806" s="802"/>
      <c r="E806" s="802"/>
      <c r="F806" s="735"/>
      <c r="G806" s="735"/>
      <c r="H806" s="299" t="s">
        <v>575</v>
      </c>
      <c r="I806" s="363"/>
      <c r="J806" s="750"/>
    </row>
    <row r="807" spans="1:10" ht="21">
      <c r="A807" s="45"/>
      <c r="B807" s="814"/>
      <c r="C807" s="45"/>
      <c r="D807" s="802"/>
      <c r="E807" s="802"/>
      <c r="F807" s="735"/>
      <c r="G807" s="735"/>
      <c r="H807" s="299" t="s">
        <v>576</v>
      </c>
      <c r="I807" s="363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299" t="s">
        <v>577</v>
      </c>
      <c r="I808" s="363"/>
      <c r="J808" s="750"/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299" t="s">
        <v>578</v>
      </c>
      <c r="I809" s="363"/>
      <c r="J809" s="750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299" t="s">
        <v>579</v>
      </c>
      <c r="I810" s="363"/>
      <c r="J810" s="750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300" t="s">
        <v>580</v>
      </c>
      <c r="I811" s="364"/>
      <c r="J811" s="750"/>
    </row>
    <row r="812" spans="1:10" ht="22.5" customHeight="1" thickBot="1">
      <c r="A812" s="45"/>
      <c r="B812" s="45"/>
      <c r="C812" s="45"/>
      <c r="D812" s="802"/>
      <c r="E812" s="802"/>
      <c r="F812" s="736"/>
      <c r="G812" s="736"/>
      <c r="H812" s="66" t="s">
        <v>186</v>
      </c>
      <c r="I812" s="319"/>
      <c r="J812" s="751"/>
    </row>
    <row r="813" spans="1:10" ht="22.5" customHeight="1" thickTop="1">
      <c r="A813" s="45"/>
      <c r="B813" s="45"/>
      <c r="C813" s="45"/>
      <c r="D813" s="802"/>
      <c r="E813" s="802"/>
      <c r="F813" s="738" t="s">
        <v>191</v>
      </c>
      <c r="G813" s="738" t="s">
        <v>191</v>
      </c>
      <c r="H813" s="298" t="s">
        <v>573</v>
      </c>
      <c r="I813" s="315"/>
      <c r="J813" s="805" t="s">
        <v>504</v>
      </c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99" t="s">
        <v>574</v>
      </c>
      <c r="I814" s="363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99" t="s">
        <v>575</v>
      </c>
      <c r="I815" s="363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299" t="s">
        <v>576</v>
      </c>
      <c r="I816" s="363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299" t="s">
        <v>577</v>
      </c>
      <c r="I817" s="363"/>
      <c r="J817" s="806"/>
    </row>
    <row r="818" spans="1:10" ht="22.5" customHeight="1">
      <c r="A818" s="45"/>
      <c r="B818" s="45"/>
      <c r="C818" s="45"/>
      <c r="D818" s="802"/>
      <c r="E818" s="802"/>
      <c r="F818" s="735"/>
      <c r="G818" s="735"/>
      <c r="H818" s="299" t="s">
        <v>578</v>
      </c>
      <c r="I818" s="363"/>
      <c r="J818" s="806"/>
    </row>
    <row r="819" spans="1:10" ht="22.5" customHeight="1">
      <c r="A819" s="45"/>
      <c r="B819" s="45"/>
      <c r="C819" s="45"/>
      <c r="D819" s="802"/>
      <c r="E819" s="802"/>
      <c r="F819" s="735"/>
      <c r="G819" s="735"/>
      <c r="H819" s="299" t="s">
        <v>579</v>
      </c>
      <c r="I819" s="363"/>
      <c r="J819" s="806"/>
    </row>
    <row r="820" spans="1:10" ht="22.5" customHeight="1">
      <c r="A820" s="45"/>
      <c r="B820" s="45"/>
      <c r="C820" s="45"/>
      <c r="D820" s="802"/>
      <c r="E820" s="802"/>
      <c r="F820" s="735"/>
      <c r="G820" s="735"/>
      <c r="H820" s="300" t="s">
        <v>580</v>
      </c>
      <c r="I820" s="364"/>
      <c r="J820" s="806"/>
    </row>
    <row r="821" spans="1:10" ht="22.5" customHeight="1" thickBot="1">
      <c r="A821" s="45"/>
      <c r="B821" s="45"/>
      <c r="C821" s="45"/>
      <c r="D821" s="217"/>
      <c r="E821" s="45"/>
      <c r="F821" s="736"/>
      <c r="G821" s="736"/>
      <c r="H821" s="66" t="s">
        <v>186</v>
      </c>
      <c r="I821" s="319"/>
      <c r="J821" s="807"/>
    </row>
    <row r="822" spans="1:10" ht="24.75" customHeight="1" thickTop="1">
      <c r="A822" s="45"/>
      <c r="B822" s="45"/>
      <c r="C822" s="45"/>
      <c r="D822" s="217"/>
      <c r="E822" s="45"/>
      <c r="F822" s="738" t="s">
        <v>191</v>
      </c>
      <c r="G822" s="738" t="s">
        <v>191</v>
      </c>
      <c r="H822" s="298" t="s">
        <v>573</v>
      </c>
      <c r="I822" s="315"/>
      <c r="J822" s="805" t="s">
        <v>506</v>
      </c>
    </row>
    <row r="823" spans="1:10" ht="37.5">
      <c r="A823" s="45"/>
      <c r="B823" s="45"/>
      <c r="C823" s="45"/>
      <c r="D823" s="217"/>
      <c r="E823" s="45"/>
      <c r="F823" s="735"/>
      <c r="G823" s="735"/>
      <c r="H823" s="299" t="s">
        <v>574</v>
      </c>
      <c r="I823" s="363"/>
      <c r="J823" s="806"/>
    </row>
    <row r="824" spans="1:10" ht="21">
      <c r="A824" s="45"/>
      <c r="B824" s="45"/>
      <c r="C824" s="45"/>
      <c r="D824" s="217"/>
      <c r="E824" s="45"/>
      <c r="F824" s="735"/>
      <c r="G824" s="735"/>
      <c r="H824" s="299" t="s">
        <v>575</v>
      </c>
      <c r="I824" s="363"/>
      <c r="J824" s="806"/>
    </row>
    <row r="825" spans="1:10" ht="21">
      <c r="A825" s="45"/>
      <c r="B825" s="45"/>
      <c r="C825" s="45"/>
      <c r="D825" s="217"/>
      <c r="E825" s="45"/>
      <c r="F825" s="735"/>
      <c r="G825" s="735"/>
      <c r="H825" s="299" t="s">
        <v>576</v>
      </c>
      <c r="I825" s="363"/>
      <c r="J825" s="806"/>
    </row>
    <row r="826" spans="1:10" ht="21">
      <c r="A826" s="45"/>
      <c r="B826" s="45"/>
      <c r="C826" s="45"/>
      <c r="D826" s="217"/>
      <c r="E826" s="45"/>
      <c r="F826" s="735"/>
      <c r="G826" s="735"/>
      <c r="H826" s="299" t="s">
        <v>577</v>
      </c>
      <c r="I826" s="363"/>
      <c r="J826" s="806"/>
    </row>
    <row r="827" spans="1:10" ht="21">
      <c r="A827" s="45"/>
      <c r="B827" s="45"/>
      <c r="C827" s="45"/>
      <c r="D827" s="217"/>
      <c r="E827" s="45"/>
      <c r="F827" s="735"/>
      <c r="G827" s="735"/>
      <c r="H827" s="299" t="s">
        <v>578</v>
      </c>
      <c r="I827" s="363"/>
      <c r="J827" s="806"/>
    </row>
    <row r="828" spans="1:10" ht="21">
      <c r="A828" s="45"/>
      <c r="B828" s="45"/>
      <c r="C828" s="45"/>
      <c r="D828" s="217"/>
      <c r="E828" s="45"/>
      <c r="F828" s="735"/>
      <c r="G828" s="735"/>
      <c r="H828" s="299" t="s">
        <v>579</v>
      </c>
      <c r="I828" s="363"/>
      <c r="J828" s="806"/>
    </row>
    <row r="829" spans="1:10" ht="21">
      <c r="A829" s="45"/>
      <c r="B829" s="45"/>
      <c r="C829" s="45"/>
      <c r="D829" s="217"/>
      <c r="E829" s="45"/>
      <c r="F829" s="735"/>
      <c r="G829" s="735"/>
      <c r="H829" s="300" t="s">
        <v>580</v>
      </c>
      <c r="I829" s="364"/>
      <c r="J829" s="806"/>
    </row>
    <row r="830" spans="1:10" ht="21.75" thickBot="1">
      <c r="A830" s="45"/>
      <c r="B830" s="45"/>
      <c r="C830" s="45"/>
      <c r="D830" s="217"/>
      <c r="E830" s="45"/>
      <c r="F830" s="736"/>
      <c r="G830" s="736"/>
      <c r="H830" s="66" t="s">
        <v>186</v>
      </c>
      <c r="I830" s="319"/>
      <c r="J830" s="807"/>
    </row>
    <row r="831" spans="1:10" ht="24.75" customHeight="1" thickTop="1">
      <c r="A831" s="45"/>
      <c r="B831" s="45"/>
      <c r="C831" s="45"/>
      <c r="D831" s="93"/>
      <c r="E831" s="45"/>
      <c r="F831" s="738" t="s">
        <v>191</v>
      </c>
      <c r="G831" s="738" t="s">
        <v>191</v>
      </c>
      <c r="H831" s="298" t="s">
        <v>573</v>
      </c>
      <c r="I831" s="315"/>
      <c r="J831" s="805" t="s">
        <v>505</v>
      </c>
    </row>
    <row r="832" spans="1:10" ht="37.5">
      <c r="A832" s="45"/>
      <c r="B832" s="45"/>
      <c r="C832" s="45"/>
      <c r="D832" s="93"/>
      <c r="E832" s="45"/>
      <c r="F832" s="735"/>
      <c r="G832" s="735"/>
      <c r="H832" s="299" t="s">
        <v>574</v>
      </c>
      <c r="I832" s="363"/>
      <c r="J832" s="806"/>
    </row>
    <row r="833" spans="1:10" ht="21">
      <c r="A833" s="45"/>
      <c r="B833" s="45"/>
      <c r="C833" s="45"/>
      <c r="D833" s="93"/>
      <c r="E833" s="45"/>
      <c r="F833" s="735"/>
      <c r="G833" s="735"/>
      <c r="H833" s="299" t="s">
        <v>575</v>
      </c>
      <c r="I833" s="363"/>
      <c r="J833" s="806"/>
    </row>
    <row r="834" spans="1:10" ht="21">
      <c r="A834" s="45"/>
      <c r="B834" s="45"/>
      <c r="C834" s="45"/>
      <c r="D834" s="93"/>
      <c r="E834" s="45"/>
      <c r="F834" s="735"/>
      <c r="G834" s="735"/>
      <c r="H834" s="299" t="s">
        <v>576</v>
      </c>
      <c r="I834" s="363"/>
      <c r="J834" s="806"/>
    </row>
    <row r="835" spans="1:10" ht="21">
      <c r="A835" s="45"/>
      <c r="B835" s="45"/>
      <c r="C835" s="45"/>
      <c r="D835" s="93"/>
      <c r="E835" s="45"/>
      <c r="F835" s="735"/>
      <c r="G835" s="735"/>
      <c r="H835" s="299" t="s">
        <v>577</v>
      </c>
      <c r="I835" s="363"/>
      <c r="J835" s="806"/>
    </row>
    <row r="836" spans="1:10" ht="21">
      <c r="A836" s="45"/>
      <c r="B836" s="45"/>
      <c r="C836" s="45"/>
      <c r="D836" s="93"/>
      <c r="E836" s="45"/>
      <c r="F836" s="735"/>
      <c r="G836" s="735"/>
      <c r="H836" s="299" t="s">
        <v>578</v>
      </c>
      <c r="I836" s="363"/>
      <c r="J836" s="806"/>
    </row>
    <row r="837" spans="1:10" ht="21">
      <c r="A837" s="45"/>
      <c r="B837" s="45"/>
      <c r="C837" s="45"/>
      <c r="D837" s="93"/>
      <c r="E837" s="45"/>
      <c r="F837" s="735"/>
      <c r="G837" s="735"/>
      <c r="H837" s="299" t="s">
        <v>579</v>
      </c>
      <c r="I837" s="363"/>
      <c r="J837" s="806"/>
    </row>
    <row r="838" spans="1:10" ht="21">
      <c r="A838" s="45"/>
      <c r="B838" s="45"/>
      <c r="C838" s="45"/>
      <c r="D838" s="93"/>
      <c r="E838" s="45"/>
      <c r="F838" s="735"/>
      <c r="G838" s="735"/>
      <c r="H838" s="300" t="s">
        <v>580</v>
      </c>
      <c r="I838" s="363"/>
      <c r="J838" s="806"/>
    </row>
    <row r="839" spans="1:10" ht="21.75" thickBot="1">
      <c r="A839" s="45"/>
      <c r="B839" s="45"/>
      <c r="C839" s="45"/>
      <c r="D839" s="93"/>
      <c r="E839" s="45"/>
      <c r="F839" s="739"/>
      <c r="G839" s="739"/>
      <c r="H839" s="66" t="s">
        <v>186</v>
      </c>
      <c r="I839" s="367"/>
      <c r="J839" s="807"/>
    </row>
    <row r="840" spans="1:10" ht="22.5" customHeight="1" thickTop="1">
      <c r="A840" s="808" t="s">
        <v>205</v>
      </c>
      <c r="B840" s="808" t="s">
        <v>206</v>
      </c>
      <c r="C840" s="43" t="s">
        <v>0</v>
      </c>
      <c r="D840" s="801" t="s">
        <v>207</v>
      </c>
      <c r="E840" s="815" t="s">
        <v>533</v>
      </c>
      <c r="F840" s="735" t="s">
        <v>191</v>
      </c>
      <c r="G840" s="735" t="s">
        <v>191</v>
      </c>
      <c r="H840" s="298" t="s">
        <v>573</v>
      </c>
      <c r="I840" s="315"/>
      <c r="J840" s="146"/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299" t="s">
        <v>574</v>
      </c>
      <c r="I841" s="363"/>
      <c r="J841" s="144"/>
    </row>
    <row r="842" spans="1:10" ht="22.5" customHeight="1">
      <c r="A842" s="809"/>
      <c r="B842" s="809"/>
      <c r="C842" s="45"/>
      <c r="D842" s="802"/>
      <c r="E842" s="816"/>
      <c r="F842" s="735"/>
      <c r="G842" s="735"/>
      <c r="H842" s="299" t="s">
        <v>575</v>
      </c>
      <c r="I842" s="363"/>
      <c r="J842" s="158" t="s">
        <v>521</v>
      </c>
    </row>
    <row r="843" spans="1:10" ht="22.5" customHeight="1">
      <c r="A843" s="809"/>
      <c r="B843" s="809"/>
      <c r="C843" s="45"/>
      <c r="D843" s="802"/>
      <c r="E843" s="816"/>
      <c r="F843" s="735"/>
      <c r="G843" s="735"/>
      <c r="H843" s="299" t="s">
        <v>576</v>
      </c>
      <c r="I843" s="363"/>
      <c r="J843" s="45" t="s">
        <v>215</v>
      </c>
    </row>
    <row r="844" spans="1:10" ht="22.5" customHeight="1">
      <c r="A844" s="809"/>
      <c r="B844" s="809"/>
      <c r="C844" s="45"/>
      <c r="D844" s="802"/>
      <c r="E844" s="816"/>
      <c r="F844" s="735"/>
      <c r="G844" s="735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2"/>
      <c r="E845" s="816"/>
      <c r="F845" s="735"/>
      <c r="G845" s="735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2"/>
      <c r="E846" s="816"/>
      <c r="F846" s="735"/>
      <c r="G846" s="735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2"/>
      <c r="E847" s="816"/>
      <c r="F847" s="735"/>
      <c r="G847" s="735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6"/>
      <c r="F848" s="736"/>
      <c r="G848" s="736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6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6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1">
      <c r="A852" s="45"/>
      <c r="B852" s="45"/>
      <c r="C852" s="45"/>
      <c r="D852" s="45"/>
      <c r="E852" s="816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09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1">
      <c r="A854" s="45"/>
      <c r="B854" s="45"/>
      <c r="C854" s="45"/>
      <c r="D854" s="45"/>
      <c r="E854" s="809"/>
      <c r="F854" s="45"/>
      <c r="G854" s="45"/>
      <c r="H854" s="299" t="s">
        <v>577</v>
      </c>
      <c r="I854" s="363"/>
      <c r="J854" s="45" t="s">
        <v>210</v>
      </c>
    </row>
    <row r="855" spans="1:12" ht="21">
      <c r="A855" s="45"/>
      <c r="B855" s="45"/>
      <c r="C855" s="45"/>
      <c r="D855" s="45"/>
      <c r="E855" s="809"/>
      <c r="F855" s="45"/>
      <c r="G855" s="45"/>
      <c r="H855" s="299" t="s">
        <v>578</v>
      </c>
      <c r="I855" s="363"/>
      <c r="J855" s="45" t="s">
        <v>211</v>
      </c>
    </row>
    <row r="856" spans="1:12" ht="21">
      <c r="A856" s="45"/>
      <c r="B856" s="45"/>
      <c r="C856" s="45"/>
      <c r="D856" s="45"/>
      <c r="E856" s="809"/>
      <c r="F856" s="45"/>
      <c r="G856" s="45"/>
      <c r="H856" s="299" t="s">
        <v>579</v>
      </c>
      <c r="I856" s="363"/>
      <c r="J856" s="45" t="s">
        <v>212</v>
      </c>
    </row>
    <row r="857" spans="1:12" ht="21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09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09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8" t="s">
        <v>20</v>
      </c>
      <c r="G860" s="738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5"/>
      <c r="G861" s="735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5"/>
      <c r="G862" s="735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5"/>
      <c r="G863" s="735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5"/>
      <c r="G864" s="735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5"/>
      <c r="G865" s="735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5"/>
      <c r="G866" s="735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5"/>
      <c r="G867" s="735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6"/>
      <c r="G868" s="736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08" t="s">
        <v>240</v>
      </c>
      <c r="B870" s="808" t="s">
        <v>241</v>
      </c>
      <c r="C870" s="43" t="s">
        <v>2</v>
      </c>
      <c r="D870" s="808" t="s">
        <v>243</v>
      </c>
      <c r="E870" s="808" t="s">
        <v>242</v>
      </c>
      <c r="F870" s="735" t="s">
        <v>191</v>
      </c>
      <c r="G870" s="735" t="s">
        <v>191</v>
      </c>
      <c r="H870" s="298" t="s">
        <v>573</v>
      </c>
      <c r="I870" s="315"/>
      <c r="J870" s="810"/>
    </row>
    <row r="871" spans="1:10" ht="24" customHeight="1">
      <c r="A871" s="809"/>
      <c r="B871" s="809"/>
      <c r="C871" s="49"/>
      <c r="D871" s="809"/>
      <c r="E871" s="809"/>
      <c r="F871" s="735"/>
      <c r="G871" s="735"/>
      <c r="H871" s="299" t="s">
        <v>574</v>
      </c>
      <c r="I871" s="363"/>
      <c r="J871" s="811"/>
    </row>
    <row r="872" spans="1:10" ht="24" customHeight="1">
      <c r="A872" s="809"/>
      <c r="B872" s="809"/>
      <c r="C872" s="49"/>
      <c r="D872" s="809"/>
      <c r="E872" s="809"/>
      <c r="F872" s="735"/>
      <c r="G872" s="735"/>
      <c r="H872" s="299" t="s">
        <v>575</v>
      </c>
      <c r="I872" s="363"/>
      <c r="J872" s="811"/>
    </row>
    <row r="873" spans="1:10" ht="24" customHeight="1">
      <c r="A873" s="809"/>
      <c r="B873" s="809"/>
      <c r="C873" s="49"/>
      <c r="D873" s="809"/>
      <c r="E873" s="809"/>
      <c r="F873" s="735"/>
      <c r="G873" s="735"/>
      <c r="H873" s="299" t="s">
        <v>576</v>
      </c>
      <c r="I873" s="363"/>
      <c r="J873" s="811"/>
    </row>
    <row r="874" spans="1:10" ht="24" customHeight="1">
      <c r="A874" s="809"/>
      <c r="B874" s="809"/>
      <c r="C874" s="49"/>
      <c r="D874" s="809"/>
      <c r="E874" s="809"/>
      <c r="F874" s="735"/>
      <c r="G874" s="735"/>
      <c r="H874" s="299" t="s">
        <v>577</v>
      </c>
      <c r="I874" s="363"/>
      <c r="J874" s="811"/>
    </row>
    <row r="875" spans="1:10" ht="24" customHeight="1">
      <c r="A875" s="809"/>
      <c r="B875" s="809"/>
      <c r="C875" s="49"/>
      <c r="D875" s="809"/>
      <c r="E875" s="47"/>
      <c r="F875" s="735"/>
      <c r="G875" s="735"/>
      <c r="H875" s="299" t="s">
        <v>578</v>
      </c>
      <c r="I875" s="363"/>
      <c r="J875" s="811"/>
    </row>
    <row r="876" spans="1:10" ht="24" customHeight="1">
      <c r="A876" s="809"/>
      <c r="B876" s="809"/>
      <c r="C876" s="49"/>
      <c r="D876" s="809"/>
      <c r="E876" s="47"/>
      <c r="F876" s="735"/>
      <c r="G876" s="735"/>
      <c r="H876" s="299" t="s">
        <v>579</v>
      </c>
      <c r="I876" s="363"/>
      <c r="J876" s="811"/>
    </row>
    <row r="877" spans="1:10" ht="24" customHeight="1">
      <c r="A877" s="809"/>
      <c r="B877" s="47"/>
      <c r="C877" s="49"/>
      <c r="D877" s="47"/>
      <c r="E877" s="47"/>
      <c r="F877" s="735"/>
      <c r="G877" s="735"/>
      <c r="H877" s="300" t="s">
        <v>580</v>
      </c>
      <c r="I877" s="363"/>
      <c r="J877" s="812"/>
    </row>
    <row r="878" spans="1:10" ht="24" customHeight="1" thickBot="1">
      <c r="A878" s="47"/>
      <c r="B878" s="47"/>
      <c r="C878" s="49"/>
      <c r="D878" s="47"/>
      <c r="E878" s="47"/>
      <c r="F878" s="736"/>
      <c r="G878" s="736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8" t="s">
        <v>191</v>
      </c>
      <c r="G879" s="738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5"/>
      <c r="G880" s="735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5"/>
      <c r="G881" s="735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5"/>
      <c r="G882" s="735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5"/>
      <c r="G883" s="735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5"/>
      <c r="G884" s="735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5"/>
      <c r="G885" s="735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5"/>
      <c r="G886" s="735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6"/>
      <c r="G887" s="736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5" t="s">
        <v>191</v>
      </c>
      <c r="G906" s="735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5"/>
      <c r="G907" s="735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5"/>
      <c r="G908" s="735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5"/>
      <c r="G909" s="735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5"/>
      <c r="G910" s="735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5"/>
      <c r="G911" s="735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5"/>
      <c r="G912" s="735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5"/>
      <c r="G913" s="735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6"/>
      <c r="G914" s="736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.75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1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1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1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1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1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1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1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1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1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1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8" t="s">
        <v>191</v>
      </c>
      <c r="G935" s="738" t="s">
        <v>191</v>
      </c>
      <c r="H935" s="298" t="s">
        <v>573</v>
      </c>
      <c r="I935" s="374"/>
      <c r="J935" s="146"/>
    </row>
    <row r="936" spans="1:10" ht="37.5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5"/>
      <c r="G936" s="735"/>
      <c r="H936" s="299" t="s">
        <v>574</v>
      </c>
      <c r="I936" s="375"/>
      <c r="J936" s="144"/>
    </row>
    <row r="937" spans="1:10" ht="21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5"/>
      <c r="G937" s="735"/>
      <c r="H937" s="299" t="s">
        <v>575</v>
      </c>
      <c r="I937" s="375"/>
      <c r="J937" s="45" t="s">
        <v>317</v>
      </c>
    </row>
    <row r="938" spans="1:10" ht="21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5"/>
      <c r="G938" s="735"/>
      <c r="H938" s="299" t="s">
        <v>576</v>
      </c>
      <c r="I938" s="375"/>
      <c r="J938" s="45" t="s">
        <v>318</v>
      </c>
    </row>
    <row r="939" spans="1:10" ht="21">
      <c r="A939" s="45" t="s">
        <v>293</v>
      </c>
      <c r="B939" s="45" t="s">
        <v>298</v>
      </c>
      <c r="C939" s="45"/>
      <c r="D939" s="45" t="s">
        <v>308</v>
      </c>
      <c r="E939" s="45"/>
      <c r="F939" s="735"/>
      <c r="G939" s="735"/>
      <c r="H939" s="299" t="s">
        <v>577</v>
      </c>
      <c r="I939" s="375"/>
      <c r="J939" s="45" t="s">
        <v>319</v>
      </c>
    </row>
    <row r="940" spans="1:10" ht="21">
      <c r="A940" s="45"/>
      <c r="B940" s="45" t="s">
        <v>299</v>
      </c>
      <c r="C940" s="45"/>
      <c r="D940" s="45" t="s">
        <v>309</v>
      </c>
      <c r="E940" s="45"/>
      <c r="F940" s="735"/>
      <c r="G940" s="735"/>
      <c r="H940" s="299" t="s">
        <v>578</v>
      </c>
      <c r="I940" s="375"/>
      <c r="J940" s="45" t="s">
        <v>320</v>
      </c>
    </row>
    <row r="941" spans="1:10" ht="21">
      <c r="A941" s="45"/>
      <c r="B941" s="45" t="s">
        <v>300</v>
      </c>
      <c r="C941" s="45"/>
      <c r="D941" s="45" t="s">
        <v>310</v>
      </c>
      <c r="E941" s="45"/>
      <c r="F941" s="735"/>
      <c r="G941" s="735"/>
      <c r="H941" s="299" t="s">
        <v>579</v>
      </c>
      <c r="I941" s="375"/>
      <c r="J941" s="144"/>
    </row>
    <row r="942" spans="1:10" ht="21">
      <c r="A942" s="45"/>
      <c r="B942" s="45" t="s">
        <v>301</v>
      </c>
      <c r="C942" s="45"/>
      <c r="D942" s="45" t="s">
        <v>311</v>
      </c>
      <c r="E942" s="45"/>
      <c r="F942" s="735"/>
      <c r="G942" s="735"/>
      <c r="H942" s="300" t="s">
        <v>580</v>
      </c>
      <c r="I942" s="364"/>
      <c r="J942" s="145"/>
    </row>
    <row r="943" spans="1:10" ht="21.75" thickBot="1">
      <c r="A943" s="45"/>
      <c r="B943" s="45" t="s">
        <v>302</v>
      </c>
      <c r="C943" s="45"/>
      <c r="D943" s="45" t="s">
        <v>312</v>
      </c>
      <c r="E943" s="45"/>
      <c r="F943" s="736"/>
      <c r="G943" s="736"/>
      <c r="H943" s="81" t="s">
        <v>186</v>
      </c>
      <c r="I943" s="368"/>
      <c r="J943" s="145"/>
    </row>
    <row r="944" spans="1:10" ht="21.75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1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1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1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1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8" t="s">
        <v>652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62" t="s">
        <v>657</v>
      </c>
      <c r="I3" s="263">
        <v>89.77</v>
      </c>
      <c r="J3" s="773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64" t="s">
        <v>658</v>
      </c>
      <c r="I4" s="265">
        <v>95.16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64" t="s">
        <v>659</v>
      </c>
      <c r="I5" s="265">
        <v>94.58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64" t="s">
        <v>660</v>
      </c>
      <c r="I6" s="265">
        <v>93.19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64" t="s">
        <v>661</v>
      </c>
      <c r="I7" s="265">
        <v>90.86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64" t="s">
        <v>662</v>
      </c>
      <c r="I8" s="265">
        <v>91.96</v>
      </c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64" t="s">
        <v>663</v>
      </c>
      <c r="I9" s="265">
        <v>93.64</v>
      </c>
      <c r="J9" s="773"/>
    </row>
    <row r="10" spans="1:10" s="3" customFormat="1" ht="23.25" customHeight="1">
      <c r="A10" s="55"/>
      <c r="B10" s="4"/>
      <c r="C10" s="4"/>
      <c r="D10" s="735"/>
      <c r="E10" s="153" t="s">
        <v>27</v>
      </c>
      <c r="F10" s="30"/>
      <c r="G10" s="769"/>
      <c r="H10" s="266"/>
      <c r="I10" s="267"/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105" t="s">
        <v>186</v>
      </c>
      <c r="I11" s="471">
        <f>SUM(I3:I10)/7</f>
        <v>92.737142857142857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458</v>
      </c>
      <c r="I12" s="80"/>
      <c r="J12" s="729" t="s">
        <v>653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459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460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461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462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463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464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66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123" t="s">
        <v>458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459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460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461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462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463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464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174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109" t="s">
        <v>458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459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460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461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462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463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464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66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458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459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460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461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462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463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85"/>
      <c r="F45" s="829"/>
      <c r="G45" s="829"/>
      <c r="H45" s="78" t="s">
        <v>464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85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66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458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459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460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461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462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463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464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85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85"/>
      <c r="F56" s="829"/>
      <c r="G56" s="830"/>
      <c r="H56" s="66" t="s">
        <v>186</v>
      </c>
      <c r="I56" s="106"/>
      <c r="J56" s="745"/>
    </row>
    <row r="57" spans="1:10" s="3" customFormat="1" ht="282" thickTop="1">
      <c r="A57" s="55"/>
      <c r="B57" s="4"/>
      <c r="C57" s="4"/>
      <c r="D57" s="735"/>
      <c r="E57" s="70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177"/>
      <c r="I60" s="431"/>
      <c r="J60" s="90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660" t="s">
        <v>657</v>
      </c>
      <c r="I61" s="661">
        <v>7.31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660" t="s">
        <v>658</v>
      </c>
      <c r="I62" s="661">
        <v>12.75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660" t="s">
        <v>659</v>
      </c>
      <c r="I63" s="661">
        <v>10.49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60" t="s">
        <v>660</v>
      </c>
      <c r="I64" s="661">
        <v>9.0399999999999991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660" t="s">
        <v>661</v>
      </c>
      <c r="I65" s="661">
        <v>10.62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86"/>
      <c r="H66" s="660" t="s">
        <v>662</v>
      </c>
      <c r="I66" s="661">
        <v>11.38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86"/>
      <c r="H67" s="660" t="s">
        <v>663</v>
      </c>
      <c r="I67" s="661">
        <v>12.94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86"/>
      <c r="H68" s="178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86"/>
      <c r="H69" s="180" t="s">
        <v>186</v>
      </c>
      <c r="I69" s="662">
        <f>SUM(I61:I68)/6</f>
        <v>12.421666666666667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181" t="s">
        <v>458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164" t="s">
        <v>459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164" t="s">
        <v>460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164" t="s">
        <v>461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164" t="s">
        <v>462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164" t="s">
        <v>463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164" t="s">
        <v>464</v>
      </c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167"/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66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79" t="s">
        <v>458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459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460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78" t="s">
        <v>461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78" t="s">
        <v>462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78" t="s">
        <v>463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78" t="s">
        <v>464</v>
      </c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84"/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66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79" t="s">
        <v>458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459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460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461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462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463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78" t="s">
        <v>464</v>
      </c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84"/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66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782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783"/>
      <c r="I98" s="95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783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4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109" t="s">
        <v>458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78" t="s">
        <v>459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78" t="s">
        <v>460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87" t="s">
        <v>153</v>
      </c>
      <c r="F104" s="735"/>
      <c r="G104" s="735"/>
      <c r="H104" s="78" t="s">
        <v>461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87" t="s">
        <v>357</v>
      </c>
      <c r="F105" s="735"/>
      <c r="G105" s="735"/>
      <c r="H105" s="78" t="s">
        <v>462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78" t="s">
        <v>463</v>
      </c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78" t="s">
        <v>464</v>
      </c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84"/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66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79" t="s">
        <v>458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459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460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461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78" t="s">
        <v>462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463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78" t="s">
        <v>464</v>
      </c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84"/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66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459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460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461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462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78" t="s">
        <v>463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78" t="s">
        <v>464</v>
      </c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84"/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66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79" t="s">
        <v>458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78" t="s">
        <v>459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460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461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462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463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78" t="s">
        <v>464</v>
      </c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84"/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66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79" t="s">
        <v>458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459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460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461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462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463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78" t="s">
        <v>464</v>
      </c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84"/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66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79" t="s">
        <v>458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459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460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461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462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463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78" t="s">
        <v>464</v>
      </c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84"/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66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79" t="s">
        <v>458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78" t="s">
        <v>459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460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461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462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463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78" t="s">
        <v>464</v>
      </c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84"/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66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109" t="s">
        <v>458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78" t="s">
        <v>459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460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78" t="s">
        <v>461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462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78" t="s">
        <v>463</v>
      </c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78" t="s">
        <v>464</v>
      </c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84"/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66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109" t="s">
        <v>458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459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460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461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462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463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78" t="s">
        <v>464</v>
      </c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84"/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66" t="s">
        <v>186</v>
      </c>
      <c r="I186" s="81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109" t="s">
        <v>458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459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460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78" t="s">
        <v>461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109" t="s">
        <v>458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459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460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461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78" t="s">
        <v>462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78" t="s">
        <v>463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79" t="s">
        <v>458</v>
      </c>
      <c r="I205" s="62"/>
      <c r="J205" s="729" t="s">
        <v>654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459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460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461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462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78" t="s">
        <v>463</v>
      </c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78" t="s">
        <v>464</v>
      </c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84"/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66" t="s">
        <v>186</v>
      </c>
      <c r="I213" s="81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109" t="s">
        <v>458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459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78" t="s">
        <v>460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78" t="s">
        <v>461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78" t="s">
        <v>462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463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78" t="s">
        <v>464</v>
      </c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84"/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66" t="s">
        <v>186</v>
      </c>
      <c r="I223" s="81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79" t="s">
        <v>458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459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460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461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78" t="s">
        <v>462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78" t="s">
        <v>463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78" t="s">
        <v>464</v>
      </c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84"/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66" t="s">
        <v>186</v>
      </c>
      <c r="I232" s="81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79" t="s">
        <v>458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78" t="s">
        <v>459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460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461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462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78" t="s">
        <v>463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78" t="s">
        <v>464</v>
      </c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84"/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66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79" t="s">
        <v>458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459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460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461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462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463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78" t="s">
        <v>464</v>
      </c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84"/>
      <c r="I249" s="96"/>
      <c r="J249" s="730"/>
    </row>
    <row r="250" spans="1:10" ht="19.5" thickBot="1">
      <c r="A250" s="55"/>
      <c r="B250" s="64"/>
      <c r="C250" s="60"/>
      <c r="D250" s="64"/>
      <c r="E250" s="60"/>
      <c r="F250" s="743"/>
      <c r="G250" s="743"/>
      <c r="H250" s="66" t="s">
        <v>186</v>
      </c>
      <c r="I250" s="102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129"/>
      <c r="I251" s="87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273" t="s">
        <v>662</v>
      </c>
      <c r="I252" s="274">
        <v>2849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273" t="s">
        <v>663</v>
      </c>
      <c r="I253" s="273">
        <v>637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658</v>
      </c>
      <c r="I254" s="274">
        <v>1585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273" t="s">
        <v>657</v>
      </c>
      <c r="I255" s="274">
        <v>1384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660</v>
      </c>
      <c r="I256" s="273">
        <v>952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273" t="s">
        <v>661</v>
      </c>
      <c r="I257" s="273">
        <v>800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273" t="s">
        <v>659</v>
      </c>
      <c r="I258" s="274">
        <v>2505</v>
      </c>
      <c r="J258" s="760"/>
    </row>
    <row r="259" spans="1:10" ht="24">
      <c r="A259" s="55"/>
      <c r="B259" s="743"/>
      <c r="C259" s="58"/>
      <c r="D259" s="55"/>
      <c r="E259" s="58"/>
      <c r="F259" s="735"/>
      <c r="G259" s="735"/>
      <c r="H259" s="100"/>
      <c r="I259" s="101"/>
      <c r="J259" s="760"/>
    </row>
    <row r="260" spans="1:10" ht="19.5" thickBot="1">
      <c r="A260" s="55"/>
      <c r="B260" s="743"/>
      <c r="C260" s="58"/>
      <c r="D260" s="55"/>
      <c r="E260" s="61"/>
      <c r="F260" s="736"/>
      <c r="G260" s="736"/>
      <c r="H260" s="66" t="s">
        <v>186</v>
      </c>
      <c r="I260" s="275">
        <f>SUM(I252:I259)</f>
        <v>10712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79" t="s">
        <v>458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78" t="s">
        <v>459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78" t="s">
        <v>460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461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462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463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78" t="s">
        <v>464</v>
      </c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84"/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66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79" t="s">
        <v>458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459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78" t="s">
        <v>460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78" t="s">
        <v>461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462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78" t="s">
        <v>463</v>
      </c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78" t="s">
        <v>464</v>
      </c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84"/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66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79" t="s">
        <v>458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459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78" t="s">
        <v>460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78" t="s">
        <v>461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78" t="s">
        <v>462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463</v>
      </c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78" t="s">
        <v>464</v>
      </c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84"/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66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109" t="s">
        <v>458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78" t="s">
        <v>459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460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78" t="s">
        <v>461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462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78" t="s">
        <v>463</v>
      </c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78" t="s">
        <v>464</v>
      </c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84"/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66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79" t="s">
        <v>458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78" t="s">
        <v>459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460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78" t="s">
        <v>461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462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463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78" t="s">
        <v>464</v>
      </c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84"/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66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279" t="s">
        <v>658</v>
      </c>
      <c r="I313" s="278">
        <v>0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659</v>
      </c>
      <c r="I314" s="278">
        <v>0.48985030174778588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660</v>
      </c>
      <c r="I315" s="278">
        <v>3.7616611495636474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657</v>
      </c>
      <c r="I316" s="278">
        <v>1.0386804603431801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661</v>
      </c>
      <c r="I317" s="278">
        <v>1.4465709036728436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662</v>
      </c>
      <c r="I318" s="278">
        <v>2.3700774338155877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279" t="s">
        <v>663</v>
      </c>
      <c r="I319" s="278">
        <v>0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121"/>
      <c r="I320" s="118"/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66" t="s">
        <v>186</v>
      </c>
      <c r="I321" s="567">
        <f>SUM(I313:I320)/8</f>
        <v>1.1383550311428805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276" t="s">
        <v>657</v>
      </c>
      <c r="I322" s="277">
        <v>4.5844396477622205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276" t="s">
        <v>658</v>
      </c>
      <c r="I323" s="277">
        <v>5.2977408251698783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276" t="s">
        <v>659</v>
      </c>
      <c r="I324" s="277">
        <v>3.9670402936121696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276" t="s">
        <v>660</v>
      </c>
      <c r="I325" s="277">
        <v>0.86683030496534841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661</v>
      </c>
      <c r="I326" s="277">
        <v>2.5173796014794445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276" t="s">
        <v>662</v>
      </c>
      <c r="I327" s="277">
        <v>4.759273124029499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276" t="s">
        <v>663</v>
      </c>
      <c r="I328" s="277">
        <v>3.1709993087221502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121"/>
      <c r="I329" s="118"/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66" t="s">
        <v>186</v>
      </c>
      <c r="I330" s="614">
        <f>SUM(I322:I329)/7</f>
        <v>3.5948147293915298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119" t="s">
        <v>458</v>
      </c>
      <c r="I331" s="285">
        <v>7660</v>
      </c>
      <c r="J331" s="747" t="s">
        <v>739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120" t="s">
        <v>459</v>
      </c>
      <c r="I332" s="286">
        <v>9435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120" t="s">
        <v>460</v>
      </c>
      <c r="I333" s="286">
        <v>20676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120" t="s">
        <v>461</v>
      </c>
      <c r="I334" s="286">
        <v>5220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120" t="s">
        <v>462</v>
      </c>
      <c r="I335" s="286">
        <v>3187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120" t="s">
        <v>463</v>
      </c>
      <c r="I336" s="286">
        <v>15299</v>
      </c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120" t="s">
        <v>464</v>
      </c>
      <c r="I337" s="286">
        <v>3178</v>
      </c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121"/>
      <c r="I338" s="118"/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66" t="s">
        <v>186</v>
      </c>
      <c r="I339" s="461">
        <f>SUM(I330:I338)</f>
        <v>64658.594814729389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119" t="s">
        <v>458</v>
      </c>
      <c r="I340" s="285">
        <v>4066</v>
      </c>
      <c r="J340" s="747" t="s">
        <v>740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120" t="s">
        <v>459</v>
      </c>
      <c r="I341" s="286">
        <v>3362</v>
      </c>
      <c r="J341" s="727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120" t="s">
        <v>460</v>
      </c>
      <c r="I342" s="286">
        <v>9169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120" t="s">
        <v>461</v>
      </c>
      <c r="I343" s="286">
        <v>2190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120" t="s">
        <v>462</v>
      </c>
      <c r="I344" s="286">
        <v>1170</v>
      </c>
      <c r="J344" s="727"/>
    </row>
    <row r="345" spans="1:10" ht="22.5" customHeight="1">
      <c r="A345" s="55"/>
      <c r="B345" s="281"/>
      <c r="C345" s="735"/>
      <c r="D345" s="735" t="s">
        <v>742</v>
      </c>
      <c r="E345" s="55"/>
      <c r="F345" s="58"/>
      <c r="G345" s="58"/>
      <c r="H345" s="120" t="s">
        <v>463</v>
      </c>
      <c r="I345" s="286">
        <v>7667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0" t="s">
        <v>464</v>
      </c>
      <c r="I346" s="286">
        <v>1194</v>
      </c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121"/>
      <c r="I347" s="118"/>
      <c r="J347" s="727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27"/>
    </row>
    <row r="349" spans="1:10" ht="22.5" customHeight="1" thickTop="1">
      <c r="A349" s="55"/>
      <c r="B349" s="281"/>
      <c r="C349" s="735"/>
      <c r="D349" s="735"/>
      <c r="E349" s="55"/>
      <c r="F349" s="58"/>
      <c r="G349" s="58"/>
      <c r="H349" s="182"/>
      <c r="I349" s="182"/>
      <c r="J349" s="253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35" t="s">
        <v>191</v>
      </c>
      <c r="H356" s="79" t="s">
        <v>458</v>
      </c>
      <c r="I356" s="23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35"/>
      <c r="H357" s="78" t="s">
        <v>459</v>
      </c>
      <c r="I357" s="24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35"/>
      <c r="H358" s="78" t="s">
        <v>460</v>
      </c>
      <c r="I358" s="24"/>
      <c r="J358" s="730"/>
    </row>
    <row r="359" spans="1:10" ht="24">
      <c r="A359" s="55"/>
      <c r="B359" s="735"/>
      <c r="C359" s="58"/>
      <c r="D359" s="735"/>
      <c r="E359" s="735"/>
      <c r="F359" s="743"/>
      <c r="G359" s="735"/>
      <c r="H359" s="78" t="s">
        <v>461</v>
      </c>
      <c r="I359" s="24"/>
      <c r="J359" s="730"/>
    </row>
    <row r="360" spans="1:10" ht="24">
      <c r="A360" s="55"/>
      <c r="B360" s="735"/>
      <c r="C360" s="58"/>
      <c r="D360" s="735"/>
      <c r="E360" s="58"/>
      <c r="F360" s="743"/>
      <c r="G360" s="735"/>
      <c r="H360" s="78" t="s">
        <v>462</v>
      </c>
      <c r="I360" s="24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35"/>
      <c r="H361" s="78" t="s">
        <v>463</v>
      </c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78" t="s">
        <v>464</v>
      </c>
      <c r="I362" s="24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35"/>
      <c r="H363" s="84"/>
      <c r="I363" s="96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66" t="s">
        <v>186</v>
      </c>
      <c r="I364" s="81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79" t="s">
        <v>458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78" t="s">
        <v>459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78" t="s">
        <v>460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78" t="s">
        <v>461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78" t="s">
        <v>462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78" t="s">
        <v>463</v>
      </c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78" t="s">
        <v>464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84"/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66" t="s">
        <v>186</v>
      </c>
      <c r="I373" s="81"/>
      <c r="J373" s="745"/>
    </row>
    <row r="374" spans="1:10" ht="24.75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79" t="s">
        <v>458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78" t="s">
        <v>459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78" t="s">
        <v>460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78" t="s">
        <v>461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462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78" t="s">
        <v>463</v>
      </c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78" t="s">
        <v>464</v>
      </c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84"/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66" t="s">
        <v>186</v>
      </c>
      <c r="I382" s="81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79" t="s">
        <v>458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78" t="s">
        <v>459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460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78" t="s">
        <v>461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462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463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78" t="s">
        <v>464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84"/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66" t="s">
        <v>186</v>
      </c>
      <c r="I391" s="81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79" t="s">
        <v>458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459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460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461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462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463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78" t="s">
        <v>464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84"/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66" t="s">
        <v>186</v>
      </c>
      <c r="I400" s="81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79" t="s">
        <v>458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78" t="s">
        <v>459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460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78" t="s">
        <v>461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462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463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78" t="s">
        <v>464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84"/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66" t="s">
        <v>186</v>
      </c>
      <c r="I409" s="81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181" t="s">
        <v>458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164" t="s">
        <v>459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164" t="s">
        <v>460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164" t="s">
        <v>461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164" t="s">
        <v>462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164" t="s">
        <v>463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164" t="s">
        <v>464</v>
      </c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167"/>
      <c r="I417" s="96"/>
      <c r="J417" s="730"/>
    </row>
    <row r="418" spans="1:10" ht="19.5" thickBot="1">
      <c r="A418" s="55"/>
      <c r="B418" s="55"/>
      <c r="C418" s="55"/>
      <c r="D418" s="735"/>
      <c r="E418" s="62"/>
      <c r="F418" s="743"/>
      <c r="G418" s="743"/>
      <c r="H418" s="66" t="s">
        <v>186</v>
      </c>
      <c r="I418" s="81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109" t="s">
        <v>458</v>
      </c>
      <c r="I419" s="62"/>
      <c r="J419" s="729" t="s">
        <v>438</v>
      </c>
    </row>
    <row r="420" spans="1:10" ht="24">
      <c r="A420" s="55"/>
      <c r="B420" s="55"/>
      <c r="C420" s="55"/>
      <c r="D420" s="735"/>
      <c r="E420" s="55"/>
      <c r="F420" s="743"/>
      <c r="G420" s="743"/>
      <c r="H420" s="78" t="s">
        <v>459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78" t="s">
        <v>460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78" t="s">
        <v>461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78" t="s">
        <v>462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78" t="s">
        <v>463</v>
      </c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78" t="s">
        <v>464</v>
      </c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84"/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66" t="s">
        <v>186</v>
      </c>
      <c r="I427" s="81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109" t="s">
        <v>458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78" t="s">
        <v>459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78" t="s">
        <v>460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78" t="s">
        <v>461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78" t="s">
        <v>462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78" t="s">
        <v>463</v>
      </c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78" t="s">
        <v>464</v>
      </c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84"/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66" t="s">
        <v>186</v>
      </c>
      <c r="I436" s="81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79" t="s">
        <v>458</v>
      </c>
      <c r="I437" s="23"/>
      <c r="J437" s="729" t="s">
        <v>744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78" t="s">
        <v>459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78" t="s">
        <v>460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78" t="s">
        <v>461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78" t="s">
        <v>462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78" t="s">
        <v>463</v>
      </c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78" t="s">
        <v>464</v>
      </c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84"/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66" t="s">
        <v>186</v>
      </c>
      <c r="I445" s="81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79" t="s">
        <v>458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459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460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461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462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78" t="s">
        <v>463</v>
      </c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78" t="s">
        <v>464</v>
      </c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84"/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66" t="s">
        <v>186</v>
      </c>
      <c r="I454" s="81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98" t="s">
        <v>657</v>
      </c>
      <c r="I455" s="68">
        <v>27.08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99" t="s">
        <v>658</v>
      </c>
      <c r="I456" s="39">
        <v>27.26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99" t="s">
        <v>659</v>
      </c>
      <c r="I457" s="39">
        <v>15.81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99" t="s">
        <v>660</v>
      </c>
      <c r="I458" s="39">
        <v>14.16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99" t="s">
        <v>661</v>
      </c>
      <c r="I459" s="39">
        <v>19.39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99" t="s">
        <v>662</v>
      </c>
      <c r="I460" s="39">
        <v>21.32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99" t="s">
        <v>663</v>
      </c>
      <c r="I461" s="39">
        <v>23.57</v>
      </c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100"/>
      <c r="I462" s="101"/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66" t="s">
        <v>186</v>
      </c>
      <c r="I463" s="456">
        <f>SUM(I455:I462)/7</f>
        <v>21.227142857142859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293" t="s">
        <v>657</v>
      </c>
      <c r="I464" s="294">
        <v>16.100000000000001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658</v>
      </c>
      <c r="I465" s="295">
        <v>12.65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659</v>
      </c>
      <c r="I466" s="295">
        <v>9.19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660</v>
      </c>
      <c r="I467" s="295">
        <v>8.48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661</v>
      </c>
      <c r="I468" s="295">
        <v>15.95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662</v>
      </c>
      <c r="I469" s="295">
        <v>6.45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663</v>
      </c>
      <c r="I470" s="295">
        <v>12.96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/>
      <c r="I471" s="296"/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4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4" t="s">
        <v>561</v>
      </c>
      <c r="C474" s="2" t="s">
        <v>511</v>
      </c>
      <c r="D474" s="2" t="s">
        <v>189</v>
      </c>
      <c r="E474" s="790" t="s">
        <v>372</v>
      </c>
      <c r="F474" s="735" t="s">
        <v>191</v>
      </c>
      <c r="G474" s="735" t="s">
        <v>191</v>
      </c>
      <c r="H474" s="109" t="s">
        <v>458</v>
      </c>
      <c r="I474" s="62"/>
      <c r="J474" s="730" t="s">
        <v>441</v>
      </c>
    </row>
    <row r="475" spans="1:10" ht="33.75" customHeight="1">
      <c r="A475" s="9"/>
      <c r="B475" s="735"/>
      <c r="C475" s="4"/>
      <c r="D475" s="735" t="s">
        <v>143</v>
      </c>
      <c r="E475" s="795"/>
      <c r="F475" s="735"/>
      <c r="G475" s="735"/>
      <c r="H475" s="78" t="s">
        <v>459</v>
      </c>
      <c r="I475" s="24"/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78" t="s">
        <v>460</v>
      </c>
      <c r="I476" s="24"/>
      <c r="J476" s="73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78" t="s">
        <v>461</v>
      </c>
      <c r="I477" s="24"/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78" t="s">
        <v>462</v>
      </c>
      <c r="I478" s="24"/>
      <c r="J478" s="73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78" t="s">
        <v>463</v>
      </c>
      <c r="I479" s="24"/>
      <c r="J479" s="73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78" t="s">
        <v>464</v>
      </c>
      <c r="I480" s="89"/>
      <c r="J480" s="73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84"/>
      <c r="I481" s="122"/>
      <c r="J481" s="73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66" t="s">
        <v>186</v>
      </c>
      <c r="I482" s="81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38" t="s">
        <v>191</v>
      </c>
      <c r="G483" s="738" t="s">
        <v>191</v>
      </c>
      <c r="H483" s="79" t="s">
        <v>458</v>
      </c>
      <c r="I483" s="23"/>
      <c r="J483" s="729" t="s">
        <v>442</v>
      </c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78" t="s">
        <v>459</v>
      </c>
      <c r="I484" s="24"/>
      <c r="J484" s="730"/>
    </row>
    <row r="485" spans="1:10" ht="21" customHeight="1">
      <c r="A485" s="9"/>
      <c r="B485" s="55"/>
      <c r="C485" s="58"/>
      <c r="D485" s="797" t="s">
        <v>444</v>
      </c>
      <c r="E485" s="29"/>
      <c r="F485" s="735"/>
      <c r="G485" s="735"/>
      <c r="H485" s="78" t="s">
        <v>460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461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78" t="s">
        <v>462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463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78" t="s">
        <v>464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103"/>
      <c r="I490" s="89"/>
      <c r="J490" s="730"/>
    </row>
    <row r="491" spans="1:10" ht="29.25" customHeight="1" thickBot="1">
      <c r="A491" s="9"/>
      <c r="B491" s="55"/>
      <c r="C491" s="58"/>
      <c r="D491" s="797"/>
      <c r="E491" s="29"/>
      <c r="F491" s="736"/>
      <c r="G491" s="736"/>
      <c r="H491" s="105" t="s">
        <v>186</v>
      </c>
      <c r="I491" s="105" t="s">
        <v>186</v>
      </c>
      <c r="J491" s="745"/>
    </row>
    <row r="492" spans="1:10" ht="21" customHeight="1" thickTop="1">
      <c r="A492" s="9"/>
      <c r="B492" s="55"/>
      <c r="C492" s="58"/>
      <c r="D492" s="735" t="s">
        <v>138</v>
      </c>
      <c r="E492" s="10"/>
      <c r="F492" s="738" t="s">
        <v>191</v>
      </c>
      <c r="G492" s="738" t="s">
        <v>191</v>
      </c>
      <c r="H492" s="123" t="s">
        <v>657</v>
      </c>
      <c r="I492" s="124">
        <v>81.14</v>
      </c>
      <c r="J492" s="72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78" t="s">
        <v>658</v>
      </c>
      <c r="I493" s="24">
        <v>68.8</v>
      </c>
      <c r="J493" s="73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78" t="s">
        <v>659</v>
      </c>
      <c r="I494" s="24">
        <v>68.08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78" t="s">
        <v>660</v>
      </c>
      <c r="I495" s="24">
        <v>68.069999999999993</v>
      </c>
      <c r="J495" s="73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78" t="s">
        <v>661</v>
      </c>
      <c r="I496" s="24">
        <v>86.52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662</v>
      </c>
      <c r="I497" s="24">
        <v>68.37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78" t="s">
        <v>663</v>
      </c>
      <c r="I498" s="24">
        <v>66.31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84"/>
      <c r="I499" s="96"/>
      <c r="J499" s="730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81" t="s">
        <v>186</v>
      </c>
      <c r="I500" s="66">
        <f>SUM(I492:I499)/7</f>
        <v>72.47</v>
      </c>
      <c r="J500" s="745"/>
    </row>
    <row r="501" spans="1:10" ht="22.5" customHeight="1" thickTop="1">
      <c r="A501" s="9"/>
      <c r="B501" s="734" t="s">
        <v>562</v>
      </c>
      <c r="C501" s="762" t="s">
        <v>8</v>
      </c>
      <c r="D501" s="734" t="s">
        <v>85</v>
      </c>
      <c r="E501" s="57" t="s">
        <v>84</v>
      </c>
      <c r="F501" s="735" t="s">
        <v>191</v>
      </c>
      <c r="G501" s="735" t="s">
        <v>191</v>
      </c>
      <c r="H501" s="676" t="s">
        <v>662</v>
      </c>
      <c r="I501" s="677">
        <v>2849</v>
      </c>
      <c r="J501" s="747" t="s">
        <v>197</v>
      </c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678" t="s">
        <v>663</v>
      </c>
      <c r="I502" s="678">
        <v>637</v>
      </c>
      <c r="J502" s="727"/>
    </row>
    <row r="503" spans="1:10" ht="22.5" customHeight="1">
      <c r="A503" s="9"/>
      <c r="B503" s="735"/>
      <c r="C503" s="743"/>
      <c r="D503" s="735"/>
      <c r="E503" s="58"/>
      <c r="F503" s="735"/>
      <c r="G503" s="735"/>
      <c r="H503" s="678" t="s">
        <v>658</v>
      </c>
      <c r="I503" s="679">
        <v>1585</v>
      </c>
      <c r="J503" s="727"/>
    </row>
    <row r="504" spans="1:10" ht="28.5" customHeight="1">
      <c r="A504" s="9"/>
      <c r="B504" s="735"/>
      <c r="C504" s="743"/>
      <c r="D504" s="735"/>
      <c r="E504" s="58"/>
      <c r="F504" s="735"/>
      <c r="G504" s="735"/>
      <c r="H504" s="678" t="s">
        <v>657</v>
      </c>
      <c r="I504" s="679">
        <v>1384</v>
      </c>
      <c r="J504" s="727"/>
    </row>
    <row r="505" spans="1:10" ht="22.5" customHeight="1">
      <c r="A505" s="9"/>
      <c r="B505" s="735"/>
      <c r="C505" s="743"/>
      <c r="D505" s="735" t="s">
        <v>86</v>
      </c>
      <c r="E505" s="58"/>
      <c r="F505" s="735"/>
      <c r="G505" s="735"/>
      <c r="H505" s="678" t="s">
        <v>660</v>
      </c>
      <c r="I505" s="678">
        <v>952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678" t="s">
        <v>661</v>
      </c>
      <c r="I506" s="678">
        <v>800</v>
      </c>
      <c r="J506" s="727"/>
    </row>
    <row r="507" spans="1:10" ht="30" customHeight="1">
      <c r="A507" s="9"/>
      <c r="B507" s="735"/>
      <c r="C507" s="743"/>
      <c r="D507" s="735"/>
      <c r="E507" s="58"/>
      <c r="F507" s="735"/>
      <c r="G507" s="735"/>
      <c r="H507" s="678" t="s">
        <v>659</v>
      </c>
      <c r="I507" s="679">
        <v>2505</v>
      </c>
      <c r="J507" s="727"/>
    </row>
    <row r="508" spans="1:10" ht="22.5" customHeight="1">
      <c r="A508" s="9"/>
      <c r="B508" s="735"/>
      <c r="C508" s="743"/>
      <c r="D508" s="735" t="s">
        <v>87</v>
      </c>
      <c r="E508" s="58"/>
      <c r="F508" s="735"/>
      <c r="G508" s="735"/>
      <c r="H508" s="121"/>
      <c r="I508" s="118"/>
      <c r="J508" s="727"/>
    </row>
    <row r="509" spans="1:10" ht="26.25" customHeight="1" thickBot="1">
      <c r="A509" s="9"/>
      <c r="B509" s="735"/>
      <c r="C509" s="743"/>
      <c r="D509" s="735"/>
      <c r="E509" s="58"/>
      <c r="F509" s="735"/>
      <c r="G509" s="735"/>
      <c r="H509" s="66" t="s">
        <v>186</v>
      </c>
      <c r="I509" s="680">
        <f>SUM(I501:I508)</f>
        <v>10712</v>
      </c>
      <c r="J509" s="728"/>
    </row>
    <row r="510" spans="1:10" ht="42" customHeight="1" thickTop="1">
      <c r="A510" s="9"/>
      <c r="B510" s="735"/>
      <c r="C510" s="743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4" t="s">
        <v>563</v>
      </c>
      <c r="C511" s="734" t="s">
        <v>22</v>
      </c>
      <c r="D511" s="734" t="s">
        <v>96</v>
      </c>
      <c r="E511" s="56" t="s">
        <v>16</v>
      </c>
      <c r="F511" s="735" t="s">
        <v>191</v>
      </c>
      <c r="G511" s="735" t="s">
        <v>191</v>
      </c>
      <c r="H511" s="79" t="s">
        <v>458</v>
      </c>
      <c r="I511" s="23"/>
      <c r="J511" s="744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459</v>
      </c>
      <c r="I512" s="24"/>
      <c r="J512" s="73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78" t="s">
        <v>460</v>
      </c>
      <c r="I513" s="24"/>
      <c r="J513" s="730"/>
    </row>
    <row r="514" spans="1:10" ht="21.75" customHeight="1">
      <c r="A514" s="9"/>
      <c r="B514" s="55"/>
      <c r="C514" s="735"/>
      <c r="D514" s="735"/>
      <c r="E514" s="55"/>
      <c r="F514" s="735"/>
      <c r="G514" s="735"/>
      <c r="H514" s="78" t="s">
        <v>461</v>
      </c>
      <c r="I514" s="24"/>
      <c r="J514" s="730"/>
    </row>
    <row r="515" spans="1:10" ht="21.75" customHeight="1">
      <c r="A515" s="9"/>
      <c r="B515" s="55"/>
      <c r="C515" s="735"/>
      <c r="D515" s="735"/>
      <c r="E515" s="55"/>
      <c r="F515" s="735"/>
      <c r="G515" s="735"/>
      <c r="H515" s="78" t="s">
        <v>462</v>
      </c>
      <c r="I515" s="24"/>
      <c r="J515" s="730"/>
    </row>
    <row r="516" spans="1:10" ht="21.75" customHeight="1">
      <c r="A516" s="9"/>
      <c r="B516" s="55"/>
      <c r="C516" s="735"/>
      <c r="E516" s="55"/>
      <c r="F516" s="735"/>
      <c r="G516" s="735"/>
      <c r="H516" s="78" t="s">
        <v>463</v>
      </c>
      <c r="I516" s="24"/>
      <c r="J516" s="730"/>
    </row>
    <row r="517" spans="1:10" ht="21.75" customHeight="1">
      <c r="A517" s="9"/>
      <c r="B517" s="55"/>
      <c r="C517" s="55"/>
      <c r="D517" s="789" t="s">
        <v>97</v>
      </c>
      <c r="E517" s="55"/>
      <c r="F517" s="735"/>
      <c r="G517" s="735"/>
      <c r="H517" s="78" t="s">
        <v>464</v>
      </c>
      <c r="I517" s="24"/>
      <c r="J517" s="730"/>
    </row>
    <row r="518" spans="1:10" ht="21.75" customHeight="1">
      <c r="A518" s="9"/>
      <c r="B518" s="55"/>
      <c r="C518" s="55"/>
      <c r="D518" s="789"/>
      <c r="E518" s="55"/>
      <c r="F518" s="735"/>
      <c r="G518" s="735"/>
      <c r="H518" s="84"/>
      <c r="I518" s="96"/>
      <c r="J518" s="730"/>
    </row>
    <row r="519" spans="1:10" ht="21.75" customHeight="1" thickBot="1">
      <c r="A519" s="9"/>
      <c r="B519" s="55"/>
      <c r="C519" s="55"/>
      <c r="D519" s="743" t="s">
        <v>98</v>
      </c>
      <c r="E519" s="55"/>
      <c r="F519" s="736"/>
      <c r="G519" s="736"/>
      <c r="H519" s="66" t="s">
        <v>186</v>
      </c>
      <c r="I519" s="81"/>
      <c r="J519" s="745"/>
    </row>
    <row r="520" spans="1:10" ht="21" customHeight="1" thickTop="1">
      <c r="A520" s="9"/>
      <c r="B520" s="55"/>
      <c r="C520" s="55"/>
      <c r="D520" s="743"/>
      <c r="E520" s="55"/>
      <c r="F520" s="738" t="s">
        <v>191</v>
      </c>
      <c r="G520" s="738" t="s">
        <v>191</v>
      </c>
      <c r="H520" s="79" t="s">
        <v>458</v>
      </c>
      <c r="I520" s="23"/>
      <c r="J520" s="72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459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460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461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462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463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78" t="s">
        <v>464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84"/>
      <c r="I527" s="96"/>
      <c r="J527" s="730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66" t="s">
        <v>186</v>
      </c>
      <c r="I528" s="81"/>
      <c r="J528" s="745"/>
    </row>
    <row r="529" spans="1:10" ht="21.75" customHeight="1" thickTop="1">
      <c r="A529" s="9"/>
      <c r="B529" s="734" t="s">
        <v>564</v>
      </c>
      <c r="C529" s="762" t="s">
        <v>92</v>
      </c>
      <c r="D529" s="762" t="s">
        <v>105</v>
      </c>
      <c r="E529" s="734" t="s">
        <v>508</v>
      </c>
      <c r="F529" s="735" t="s">
        <v>191</v>
      </c>
      <c r="G529" s="735" t="s">
        <v>191</v>
      </c>
      <c r="H529" s="119" t="s">
        <v>658</v>
      </c>
      <c r="I529" s="283">
        <v>1.4023431596037914</v>
      </c>
      <c r="J529" s="747" t="s">
        <v>447</v>
      </c>
    </row>
    <row r="530" spans="1:10" ht="21.75" customHeight="1">
      <c r="A530" s="9"/>
      <c r="B530" s="735"/>
      <c r="C530" s="743"/>
      <c r="D530" s="743"/>
      <c r="E530" s="735"/>
      <c r="F530" s="735"/>
      <c r="G530" s="735"/>
      <c r="H530" s="120" t="s">
        <v>659</v>
      </c>
      <c r="I530" s="280">
        <v>0.1279690417294248</v>
      </c>
      <c r="J530" s="727"/>
    </row>
    <row r="531" spans="1:10" ht="21.75" customHeight="1">
      <c r="A531" s="9"/>
      <c r="B531" s="55"/>
      <c r="C531" s="743"/>
      <c r="D531" s="735" t="s">
        <v>93</v>
      </c>
      <c r="E531" s="55"/>
      <c r="F531" s="735"/>
      <c r="G531" s="735"/>
      <c r="H531" s="120" t="s">
        <v>660</v>
      </c>
      <c r="I531" s="280">
        <v>0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120" t="s">
        <v>657</v>
      </c>
      <c r="I532" s="280">
        <v>1.7191648679108327</v>
      </c>
      <c r="J532" s="727"/>
    </row>
    <row r="533" spans="1:10" ht="21.75" customHeight="1">
      <c r="A533" s="9"/>
      <c r="B533" s="55"/>
      <c r="C533" s="743"/>
      <c r="D533" s="735"/>
      <c r="E533" s="55"/>
      <c r="F533" s="735"/>
      <c r="G533" s="735"/>
      <c r="H533" s="120" t="s">
        <v>661</v>
      </c>
      <c r="I533" s="280">
        <v>0.19364458472918805</v>
      </c>
      <c r="J533" s="727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120" t="s">
        <v>662</v>
      </c>
      <c r="I534" s="280">
        <v>0.63930534501888792</v>
      </c>
      <c r="J534" s="727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120" t="s">
        <v>663</v>
      </c>
      <c r="I535" s="280">
        <v>0.31709993087221511</v>
      </c>
      <c r="J535" s="727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121"/>
      <c r="I536" s="118"/>
      <c r="J536" s="727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66" t="s">
        <v>186</v>
      </c>
      <c r="I537" s="461">
        <f>SUM(I529:I536)/7</f>
        <v>0.62850384712347718</v>
      </c>
      <c r="J537" s="72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4" t="s">
        <v>565</v>
      </c>
      <c r="C544" s="762" t="s">
        <v>355</v>
      </c>
      <c r="D544" s="734" t="s">
        <v>89</v>
      </c>
      <c r="E544" s="57" t="s">
        <v>509</v>
      </c>
      <c r="F544" s="734" t="s">
        <v>191</v>
      </c>
      <c r="G544" s="734" t="s">
        <v>191</v>
      </c>
      <c r="H544" s="119" t="s">
        <v>658</v>
      </c>
      <c r="I544" s="283">
        <v>10.595481650339757</v>
      </c>
      <c r="J544" s="746" t="s">
        <v>198</v>
      </c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120" t="s">
        <v>659</v>
      </c>
      <c r="I545" s="280">
        <v>5.2467307109064176</v>
      </c>
      <c r="J545" s="727"/>
    </row>
    <row r="546" spans="1:10" ht="20.25" customHeight="1">
      <c r="A546" s="11"/>
      <c r="B546" s="735"/>
      <c r="C546" s="743"/>
      <c r="D546" s="735"/>
      <c r="E546" s="58"/>
      <c r="F546" s="735"/>
      <c r="G546" s="735"/>
      <c r="H546" s="120" t="s">
        <v>660</v>
      </c>
      <c r="I546" s="280">
        <v>6.5012272872401127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120" t="s">
        <v>657</v>
      </c>
      <c r="I547" s="280">
        <v>5.3485129223892569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120" t="s">
        <v>661</v>
      </c>
      <c r="I548" s="280">
        <v>6.3902712960632062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120" t="s">
        <v>662</v>
      </c>
      <c r="I549" s="280">
        <v>9.3764783936103573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0" t="s">
        <v>663</v>
      </c>
      <c r="I550" s="280">
        <v>4.122299101338796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121"/>
      <c r="I551" s="118"/>
      <c r="J551" s="727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66" t="s">
        <v>186</v>
      </c>
      <c r="I552" s="461">
        <f>SUM(I544:I551)/7</f>
        <v>6.7972859088411299</v>
      </c>
      <c r="J552" s="728"/>
    </row>
    <row r="553" spans="1:10" ht="19.5" customHeight="1" thickTop="1">
      <c r="A553" s="12"/>
      <c r="B553" s="734" t="s">
        <v>367</v>
      </c>
      <c r="C553" s="799" t="s">
        <v>364</v>
      </c>
      <c r="D553" s="734" t="s">
        <v>124</v>
      </c>
      <c r="E553" s="57" t="s">
        <v>527</v>
      </c>
      <c r="F553" s="735" t="s">
        <v>191</v>
      </c>
      <c r="G553" s="735" t="s">
        <v>191</v>
      </c>
      <c r="H553" s="119" t="s">
        <v>658</v>
      </c>
      <c r="I553" s="283">
        <v>1.869790879471722</v>
      </c>
      <c r="J553" s="747" t="s">
        <v>195</v>
      </c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120" t="s">
        <v>659</v>
      </c>
      <c r="I554" s="280">
        <v>1.0237523338353984</v>
      </c>
      <c r="J554" s="727"/>
    </row>
    <row r="555" spans="1:10" ht="19.5" customHeight="1">
      <c r="A555" s="12"/>
      <c r="B555" s="735"/>
      <c r="C555" s="800"/>
      <c r="D555" s="735" t="s">
        <v>90</v>
      </c>
      <c r="E555" s="58"/>
      <c r="F555" s="735"/>
      <c r="G555" s="735"/>
      <c r="H555" s="120" t="s">
        <v>660</v>
      </c>
      <c r="I555" s="280">
        <v>1.155773739953798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120" t="s">
        <v>657</v>
      </c>
      <c r="I556" s="280">
        <v>2.4832381425378696</v>
      </c>
      <c r="J556" s="727"/>
    </row>
    <row r="557" spans="1:10" ht="19.5" customHeight="1">
      <c r="A557" s="12"/>
      <c r="B557" s="735"/>
      <c r="C557" s="800"/>
      <c r="D557" s="735" t="s">
        <v>91</v>
      </c>
      <c r="E557" s="58"/>
      <c r="F557" s="735"/>
      <c r="G557" s="735"/>
      <c r="H557" s="120" t="s">
        <v>661</v>
      </c>
      <c r="I557" s="280">
        <v>0.96822292364594031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120" t="s">
        <v>662</v>
      </c>
      <c r="I558" s="280">
        <v>2.6992892345241932</v>
      </c>
      <c r="J558" s="727"/>
    </row>
    <row r="559" spans="1:10" ht="19.5" customHeight="1">
      <c r="A559" s="12"/>
      <c r="B559" s="735"/>
      <c r="C559" s="737" t="s">
        <v>526</v>
      </c>
      <c r="D559" s="735"/>
      <c r="E559" s="58"/>
      <c r="F559" s="735"/>
      <c r="G559" s="735"/>
      <c r="H559" s="120" t="s">
        <v>663</v>
      </c>
      <c r="I559" s="280">
        <v>2.2196995161055058</v>
      </c>
      <c r="J559" s="727"/>
    </row>
    <row r="560" spans="1:10" ht="19.5" customHeight="1">
      <c r="A560" s="12"/>
      <c r="B560" s="735"/>
      <c r="C560" s="737"/>
      <c r="D560" s="4"/>
      <c r="E560" s="58"/>
      <c r="F560" s="735"/>
      <c r="G560" s="735"/>
      <c r="H560" s="121"/>
      <c r="I560" s="118"/>
      <c r="J560" s="727"/>
    </row>
    <row r="561" spans="1:10" ht="27" customHeight="1" thickBot="1">
      <c r="A561" s="12"/>
      <c r="B561" s="739"/>
      <c r="C561" s="798"/>
      <c r="D561" s="5"/>
      <c r="E561" s="60"/>
      <c r="F561" s="739"/>
      <c r="G561" s="739"/>
      <c r="H561" s="66" t="s">
        <v>186</v>
      </c>
      <c r="I561" s="461">
        <f>SUM(I552:I560)/7</f>
        <v>2.7452932398450796</v>
      </c>
      <c r="J561" s="728"/>
    </row>
    <row r="562" spans="1:10" ht="22.5" customHeight="1" thickTop="1">
      <c r="A562" s="12"/>
      <c r="B562" s="734" t="s">
        <v>566</v>
      </c>
      <c r="C562" s="762" t="s">
        <v>365</v>
      </c>
      <c r="D562" s="734" t="s">
        <v>95</v>
      </c>
      <c r="E562" s="734" t="s">
        <v>373</v>
      </c>
      <c r="F562" s="735" t="s">
        <v>191</v>
      </c>
      <c r="G562" s="735" t="s">
        <v>191</v>
      </c>
      <c r="H562" s="119" t="s">
        <v>662</v>
      </c>
      <c r="I562" s="297">
        <v>62.58</v>
      </c>
      <c r="J562" s="752" t="s">
        <v>351</v>
      </c>
    </row>
    <row r="563" spans="1:10" ht="22.5" customHeight="1">
      <c r="A563" s="12"/>
      <c r="B563" s="735"/>
      <c r="C563" s="743"/>
      <c r="D563" s="735"/>
      <c r="E563" s="735"/>
      <c r="F563" s="735"/>
      <c r="G563" s="735"/>
      <c r="H563" s="120" t="s">
        <v>663</v>
      </c>
      <c r="I563" s="297">
        <v>41.09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120" t="s">
        <v>658</v>
      </c>
      <c r="I564" s="297">
        <v>64.569999999999993</v>
      </c>
      <c r="J564" s="753"/>
    </row>
    <row r="565" spans="1:10" ht="22.5" customHeight="1">
      <c r="A565" s="12"/>
      <c r="B565" s="735"/>
      <c r="C565" s="743"/>
      <c r="D565" s="735"/>
      <c r="E565" s="55"/>
      <c r="F565" s="735"/>
      <c r="G565" s="735"/>
      <c r="H565" s="120" t="s">
        <v>657</v>
      </c>
      <c r="I565" s="297">
        <v>64.040000000000006</v>
      </c>
      <c r="J565" s="753"/>
    </row>
    <row r="566" spans="1:10" ht="22.5" customHeight="1">
      <c r="A566" s="12"/>
      <c r="B566" s="55"/>
      <c r="C566" s="743"/>
      <c r="D566" s="735"/>
      <c r="E566" s="55"/>
      <c r="F566" s="735"/>
      <c r="G566" s="735"/>
      <c r="H566" s="120" t="s">
        <v>660</v>
      </c>
      <c r="I566" s="297">
        <v>59.17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120" t="s">
        <v>661</v>
      </c>
      <c r="I567" s="297">
        <v>59.84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0" t="s">
        <v>659</v>
      </c>
      <c r="I568" s="297">
        <v>62.58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121"/>
      <c r="I569" s="125"/>
      <c r="J569" s="753"/>
    </row>
    <row r="570" spans="1:10" ht="22.5" customHeight="1" thickBot="1">
      <c r="A570" s="12"/>
      <c r="B570" s="55"/>
      <c r="C570" s="743"/>
      <c r="D570" s="55"/>
      <c r="E570" s="62"/>
      <c r="F570" s="736"/>
      <c r="G570" s="736"/>
      <c r="H570" s="66" t="s">
        <v>186</v>
      </c>
      <c r="I570" s="461">
        <f>SUM(I561:I569)/7</f>
        <v>59.516470462835017</v>
      </c>
      <c r="J570" s="754"/>
    </row>
    <row r="571" spans="1:10" ht="22.5" customHeight="1" thickTop="1">
      <c r="A571" s="12"/>
      <c r="B571" s="55"/>
      <c r="C571" s="55"/>
      <c r="D571" s="55"/>
      <c r="E571" s="55"/>
      <c r="F571" s="738" t="s">
        <v>191</v>
      </c>
      <c r="G571" s="738" t="s">
        <v>191</v>
      </c>
      <c r="H571" s="79" t="s">
        <v>458</v>
      </c>
      <c r="I571" s="72"/>
      <c r="J571" s="749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459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460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461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462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463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78" t="s">
        <v>464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84"/>
      <c r="I578" s="126"/>
      <c r="J578" s="750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66" t="s">
        <v>186</v>
      </c>
      <c r="I579" s="81"/>
      <c r="J579" s="751"/>
    </row>
    <row r="580" spans="1:10" ht="22.5" customHeight="1" thickTop="1">
      <c r="A580" s="12"/>
      <c r="B580" s="55"/>
      <c r="C580" s="55"/>
      <c r="D580" s="55"/>
      <c r="E580" s="55"/>
      <c r="F580" s="738" t="s">
        <v>191</v>
      </c>
      <c r="G580" s="738" t="s">
        <v>191</v>
      </c>
      <c r="H580" s="79" t="s">
        <v>458</v>
      </c>
      <c r="I580" s="72"/>
      <c r="J580" s="749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459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460</v>
      </c>
      <c r="I582" s="73"/>
      <c r="J582" s="750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78" t="s">
        <v>461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462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463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78" t="s">
        <v>464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84"/>
      <c r="I587" s="126"/>
      <c r="J587" s="750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66" t="s">
        <v>186</v>
      </c>
      <c r="I588" s="81"/>
      <c r="J588" s="751"/>
    </row>
    <row r="589" spans="1:10" ht="21.75" customHeight="1" thickTop="1">
      <c r="A589" s="12"/>
      <c r="B589" s="55"/>
      <c r="C589" s="55"/>
      <c r="D589" s="55"/>
      <c r="E589" s="55"/>
      <c r="F589" s="738" t="s">
        <v>191</v>
      </c>
      <c r="G589" s="738" t="s">
        <v>191</v>
      </c>
      <c r="H589" s="79" t="s">
        <v>458</v>
      </c>
      <c r="I589" s="72"/>
      <c r="J589" s="749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459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460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461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462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463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78" t="s">
        <v>464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84"/>
      <c r="I596" s="126"/>
      <c r="J596" s="750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66" t="s">
        <v>186</v>
      </c>
      <c r="I597" s="81"/>
      <c r="J597" s="751"/>
    </row>
    <row r="598" spans="1:10" ht="21" customHeight="1" thickTop="1">
      <c r="A598" s="734" t="s">
        <v>18</v>
      </c>
      <c r="B598" s="734" t="s">
        <v>567</v>
      </c>
      <c r="C598" s="762" t="s">
        <v>368</v>
      </c>
      <c r="D598" s="734" t="s">
        <v>488</v>
      </c>
      <c r="E598" s="734" t="s">
        <v>13</v>
      </c>
      <c r="F598" s="735" t="s">
        <v>191</v>
      </c>
      <c r="G598" s="735" t="s">
        <v>191</v>
      </c>
      <c r="H598" s="79" t="s">
        <v>458</v>
      </c>
      <c r="I598" s="23"/>
      <c r="J598" s="729" t="s">
        <v>450</v>
      </c>
    </row>
    <row r="599" spans="1:10" ht="22.5" customHeight="1">
      <c r="A599" s="735"/>
      <c r="B599" s="735"/>
      <c r="C599" s="743"/>
      <c r="D599" s="735"/>
      <c r="E599" s="735"/>
      <c r="F599" s="735"/>
      <c r="G599" s="735"/>
      <c r="H599" s="78" t="s">
        <v>459</v>
      </c>
      <c r="I599" s="24"/>
      <c r="J599" s="730"/>
    </row>
    <row r="600" spans="1:10" ht="24">
      <c r="A600" s="735"/>
      <c r="B600" s="735"/>
      <c r="C600" s="743"/>
      <c r="D600" s="735"/>
      <c r="E600" s="735"/>
      <c r="F600" s="735"/>
      <c r="G600" s="735"/>
      <c r="H600" s="78" t="s">
        <v>460</v>
      </c>
      <c r="I600" s="24"/>
      <c r="J600" s="730"/>
    </row>
    <row r="601" spans="1:10" ht="21.75" customHeight="1">
      <c r="A601" s="735"/>
      <c r="B601" s="735"/>
      <c r="C601" s="743"/>
      <c r="D601" s="789" t="s">
        <v>125</v>
      </c>
      <c r="F601" s="735"/>
      <c r="G601" s="735"/>
      <c r="H601" s="78" t="s">
        <v>461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78" t="s">
        <v>462</v>
      </c>
      <c r="I602" s="24"/>
      <c r="J602" s="730"/>
    </row>
    <row r="603" spans="1:10" ht="22.5" customHeight="1">
      <c r="A603" s="735"/>
      <c r="B603" s="735"/>
      <c r="C603" s="743"/>
      <c r="D603" s="789"/>
      <c r="F603" s="735"/>
      <c r="G603" s="735"/>
      <c r="H603" s="78" t="s">
        <v>463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78" t="s">
        <v>464</v>
      </c>
      <c r="I604" s="24"/>
      <c r="J604" s="730"/>
    </row>
    <row r="605" spans="1:10" ht="22.5" customHeight="1">
      <c r="A605" s="735"/>
      <c r="B605" s="735"/>
      <c r="C605" s="743"/>
      <c r="D605" s="789"/>
      <c r="E605" s="55"/>
      <c r="F605" s="735"/>
      <c r="G605" s="735"/>
      <c r="H605" s="84"/>
      <c r="I605" s="96"/>
      <c r="J605" s="730"/>
    </row>
    <row r="606" spans="1:10" ht="22.5" customHeight="1" thickBot="1">
      <c r="A606" s="735"/>
      <c r="B606" s="735"/>
      <c r="C606" s="743"/>
      <c r="D606" s="735" t="s">
        <v>135</v>
      </c>
      <c r="E606" s="55"/>
      <c r="F606" s="736"/>
      <c r="G606" s="736"/>
      <c r="H606" s="66" t="s">
        <v>186</v>
      </c>
      <c r="I606" s="81"/>
      <c r="J606" s="745"/>
    </row>
    <row r="607" spans="1:10" ht="25.5" customHeight="1" thickTop="1">
      <c r="A607" s="735"/>
      <c r="B607" s="735"/>
      <c r="C607" s="743"/>
      <c r="D607" s="735"/>
      <c r="E607" s="55"/>
      <c r="F607" s="738" t="s">
        <v>191</v>
      </c>
      <c r="G607" s="738" t="s">
        <v>191</v>
      </c>
      <c r="H607" s="79" t="s">
        <v>458</v>
      </c>
      <c r="I607" s="23"/>
      <c r="J607" s="729" t="s">
        <v>451</v>
      </c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459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78" t="s">
        <v>460</v>
      </c>
      <c r="I609" s="24"/>
      <c r="J609" s="730"/>
    </row>
    <row r="610" spans="1:10" ht="25.5" customHeight="1">
      <c r="A610" s="735"/>
      <c r="B610" s="735"/>
      <c r="C610" s="743"/>
      <c r="D610" s="735" t="s">
        <v>100</v>
      </c>
      <c r="E610" s="55"/>
      <c r="F610" s="735"/>
      <c r="G610" s="735"/>
      <c r="H610" s="78" t="s">
        <v>461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462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78" t="s">
        <v>463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78" t="s">
        <v>464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84"/>
      <c r="I614" s="96"/>
      <c r="J614" s="730"/>
    </row>
    <row r="615" spans="1:10" ht="25.5" customHeight="1" thickBot="1">
      <c r="A615" s="735"/>
      <c r="B615" s="735"/>
      <c r="C615" s="743"/>
      <c r="D615" s="735"/>
      <c r="E615" s="62"/>
      <c r="F615" s="736"/>
      <c r="G615" s="736"/>
      <c r="H615" s="66" t="s">
        <v>186</v>
      </c>
      <c r="I615" s="81"/>
      <c r="J615" s="745"/>
    </row>
    <row r="616" spans="1:10" ht="21.75" customHeight="1" thickTop="1">
      <c r="A616" s="735"/>
      <c r="B616" s="735"/>
      <c r="C616" s="743"/>
      <c r="D616" s="735"/>
      <c r="E616" s="735" t="s">
        <v>528</v>
      </c>
      <c r="F616" s="735" t="s">
        <v>191</v>
      </c>
      <c r="G616" s="735" t="s">
        <v>191</v>
      </c>
      <c r="H616" s="79" t="s">
        <v>458</v>
      </c>
      <c r="I616" s="23"/>
      <c r="J616" s="729" t="s">
        <v>486</v>
      </c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459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460</v>
      </c>
      <c r="I618" s="24"/>
      <c r="J618" s="730"/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78" t="s">
        <v>461</v>
      </c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78" t="s">
        <v>462</v>
      </c>
      <c r="I620" s="24"/>
      <c r="J620" s="730"/>
    </row>
    <row r="621" spans="1:10" ht="21.75" customHeight="1">
      <c r="A621" s="735"/>
      <c r="B621" s="735"/>
      <c r="C621" s="743"/>
      <c r="D621" s="735" t="s">
        <v>132</v>
      </c>
      <c r="E621" s="55"/>
      <c r="F621" s="735"/>
      <c r="G621" s="735"/>
      <c r="H621" s="78" t="s">
        <v>463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78" t="s">
        <v>464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84"/>
      <c r="I623" s="96"/>
      <c r="J623" s="730"/>
    </row>
    <row r="624" spans="1:10" ht="21.75" customHeight="1" thickBot="1">
      <c r="A624" s="735"/>
      <c r="B624" s="735"/>
      <c r="C624" s="743"/>
      <c r="D624" s="735"/>
      <c r="E624" s="62"/>
      <c r="F624" s="736"/>
      <c r="G624" s="736"/>
      <c r="H624" s="66" t="s">
        <v>186</v>
      </c>
      <c r="I624" s="81"/>
      <c r="J624" s="745"/>
    </row>
    <row r="625" spans="1:10" ht="22.5" customHeight="1" thickTop="1">
      <c r="A625" s="735"/>
      <c r="B625" s="735"/>
      <c r="C625" s="743"/>
      <c r="D625" s="735"/>
      <c r="E625" s="735" t="s">
        <v>374</v>
      </c>
      <c r="F625" s="738" t="s">
        <v>191</v>
      </c>
      <c r="G625" s="738" t="s">
        <v>191</v>
      </c>
      <c r="H625" s="79" t="s">
        <v>458</v>
      </c>
      <c r="I625" s="23"/>
      <c r="J625" s="729" t="s">
        <v>487</v>
      </c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459</v>
      </c>
      <c r="I626" s="24"/>
      <c r="J626" s="730"/>
    </row>
    <row r="627" spans="1:10" ht="22.5" customHeight="1">
      <c r="A627" s="735"/>
      <c r="B627" s="735"/>
      <c r="C627" s="743"/>
      <c r="D627" s="735"/>
      <c r="E627" s="735"/>
      <c r="F627" s="735"/>
      <c r="G627" s="735"/>
      <c r="H627" s="78" t="s">
        <v>460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78" t="s">
        <v>461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78" t="s">
        <v>462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463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78" t="s">
        <v>464</v>
      </c>
      <c r="I631" s="24"/>
      <c r="J631" s="730"/>
    </row>
    <row r="632" spans="1:10" ht="22.5" customHeight="1">
      <c r="A632" s="735"/>
      <c r="B632" s="735"/>
      <c r="C632" s="743"/>
      <c r="D632" s="4"/>
      <c r="E632" s="55"/>
      <c r="F632" s="735"/>
      <c r="G632" s="735"/>
      <c r="H632" s="84"/>
      <c r="I632" s="96"/>
      <c r="J632" s="730"/>
    </row>
    <row r="633" spans="1:10" ht="22.5" customHeight="1" thickBot="1">
      <c r="A633" s="735"/>
      <c r="B633" s="739"/>
      <c r="C633" s="743"/>
      <c r="D633" s="4"/>
      <c r="E633" s="64"/>
      <c r="F633" s="739"/>
      <c r="G633" s="739"/>
      <c r="H633" s="66" t="s">
        <v>186</v>
      </c>
      <c r="I633" s="81"/>
      <c r="J633" s="745"/>
    </row>
    <row r="634" spans="1:10" ht="21.75" customHeight="1" thickTop="1">
      <c r="A634" s="735" t="s">
        <v>9</v>
      </c>
      <c r="B634" s="735" t="s">
        <v>568</v>
      </c>
      <c r="C634" s="734" t="s">
        <v>359</v>
      </c>
      <c r="D634" s="803" t="s">
        <v>354</v>
      </c>
      <c r="F634" s="735" t="s">
        <v>191</v>
      </c>
      <c r="G634" s="735" t="s">
        <v>191</v>
      </c>
      <c r="H634" s="119" t="s">
        <v>658</v>
      </c>
      <c r="I634" s="283">
        <v>90.909090909090907</v>
      </c>
      <c r="J634" s="748" t="s">
        <v>199</v>
      </c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659</v>
      </c>
      <c r="I635" s="280">
        <v>100</v>
      </c>
      <c r="J635" s="732"/>
    </row>
    <row r="636" spans="1:10" ht="21.75" customHeight="1">
      <c r="A636" s="735"/>
      <c r="B636" s="735"/>
      <c r="C636" s="735"/>
      <c r="D636" s="737"/>
      <c r="F636" s="735"/>
      <c r="G636" s="735"/>
      <c r="H636" s="120" t="s">
        <v>660</v>
      </c>
      <c r="I636" s="280">
        <v>92.307692307692307</v>
      </c>
      <c r="J636" s="732"/>
    </row>
    <row r="637" spans="1:10" ht="21.75" customHeight="1">
      <c r="A637" s="735"/>
      <c r="B637" s="735"/>
      <c r="C637" s="735"/>
      <c r="D637" s="737" t="s">
        <v>353</v>
      </c>
      <c r="F637" s="735"/>
      <c r="G637" s="735"/>
      <c r="H637" s="120" t="s">
        <v>657</v>
      </c>
      <c r="I637" s="280">
        <v>90.909090909090907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120" t="s">
        <v>661</v>
      </c>
      <c r="I638" s="280">
        <v>75</v>
      </c>
      <c r="J638" s="732"/>
    </row>
    <row r="639" spans="1:10" ht="25.5" customHeight="1">
      <c r="A639" s="735"/>
      <c r="B639" s="735"/>
      <c r="C639" s="735" t="s">
        <v>375</v>
      </c>
      <c r="D639" s="737"/>
      <c r="F639" s="735"/>
      <c r="G639" s="735"/>
      <c r="H639" s="120" t="s">
        <v>662</v>
      </c>
      <c r="I639" s="280">
        <v>89.473684210526315</v>
      </c>
      <c r="J639" s="732"/>
    </row>
    <row r="640" spans="1:10" ht="21.75" customHeight="1">
      <c r="A640" s="735"/>
      <c r="B640" s="735"/>
      <c r="C640" s="735"/>
      <c r="D640" s="737" t="s">
        <v>358</v>
      </c>
      <c r="E640" s="22"/>
      <c r="F640" s="735"/>
      <c r="G640" s="735"/>
      <c r="H640" s="120" t="s">
        <v>663</v>
      </c>
      <c r="I640" s="280">
        <v>71.428571428571431</v>
      </c>
      <c r="J640" s="732"/>
    </row>
    <row r="641" spans="1:10" ht="21.75" customHeight="1">
      <c r="A641" s="735"/>
      <c r="B641" s="735"/>
      <c r="C641" s="735"/>
      <c r="D641" s="737"/>
      <c r="E641" s="22"/>
      <c r="F641" s="735"/>
      <c r="G641" s="735"/>
      <c r="H641" s="121"/>
      <c r="I641" s="284"/>
      <c r="J641" s="732"/>
    </row>
    <row r="642" spans="1:10" ht="34.5" customHeight="1" thickBot="1">
      <c r="A642" s="735"/>
      <c r="B642" s="4"/>
      <c r="C642" s="735"/>
      <c r="D642" s="737"/>
      <c r="E642" s="4"/>
      <c r="F642" s="736"/>
      <c r="G642" s="736"/>
      <c r="H642" s="66" t="s">
        <v>186</v>
      </c>
      <c r="I642" s="456">
        <f>SUM(I634:I641)/7</f>
        <v>87.146875680710281</v>
      </c>
      <c r="J642" s="7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0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659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660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657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661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48" t="s">
        <v>662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5"/>
    </row>
    <row r="653" spans="1:10" ht="21.75" customHeight="1" thickTop="1">
      <c r="A653" s="55"/>
      <c r="B653" s="4"/>
      <c r="C653" s="58"/>
      <c r="D653" s="55"/>
      <c r="E653" s="740" t="s">
        <v>376</v>
      </c>
      <c r="F653" s="738" t="s">
        <v>191</v>
      </c>
      <c r="G653" s="738" t="s">
        <v>191</v>
      </c>
      <c r="H653" s="447" t="s">
        <v>658</v>
      </c>
      <c r="I653" s="445">
        <v>88.888888888888886</v>
      </c>
      <c r="J653" s="729" t="s">
        <v>497</v>
      </c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48" t="s">
        <v>659</v>
      </c>
      <c r="I654" s="446">
        <v>100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48" t="s">
        <v>660</v>
      </c>
      <c r="I655" s="446">
        <v>90.909090909090907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657</v>
      </c>
      <c r="I656" s="446">
        <v>90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448" t="s">
        <v>661</v>
      </c>
      <c r="I657" s="446">
        <v>66.666666666666657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662</v>
      </c>
      <c r="I658" s="446">
        <v>86.666666666666671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55" t="s">
        <v>663</v>
      </c>
      <c r="I659" s="446">
        <v>66.666666666666657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84"/>
      <c r="I660" s="96"/>
      <c r="J660" s="730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66" t="s">
        <v>186</v>
      </c>
      <c r="I661" s="456">
        <f>SUM(I653:I660)/7</f>
        <v>84.25685425685424</v>
      </c>
      <c r="J661" s="745"/>
    </row>
    <row r="662" spans="1:10" ht="21.75" customHeight="1" thickTop="1">
      <c r="A662" s="2"/>
      <c r="B662" s="734" t="s">
        <v>569</v>
      </c>
      <c r="C662" s="57" t="s">
        <v>23</v>
      </c>
      <c r="D662" s="734" t="s">
        <v>101</v>
      </c>
      <c r="E662" s="734"/>
      <c r="F662" s="734" t="s">
        <v>191</v>
      </c>
      <c r="G662" s="734" t="s">
        <v>191</v>
      </c>
      <c r="H662" s="119" t="s">
        <v>458</v>
      </c>
      <c r="I662" s="40"/>
      <c r="J662" s="746" t="s">
        <v>655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120" t="s">
        <v>459</v>
      </c>
      <c r="I663" s="38"/>
      <c r="J663" s="727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120" t="s">
        <v>460</v>
      </c>
      <c r="I664" s="38"/>
      <c r="J664" s="727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120" t="s">
        <v>461</v>
      </c>
      <c r="I665" s="38"/>
      <c r="J665" s="727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120" t="s">
        <v>462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463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0" t="s">
        <v>464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121"/>
      <c r="I669" s="118"/>
      <c r="J669" s="727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66" t="s">
        <v>186</v>
      </c>
      <c r="I670" s="102"/>
      <c r="J670" s="728"/>
    </row>
    <row r="671" spans="1:10" ht="22.5" customHeight="1" thickTop="1">
      <c r="A671" s="4"/>
      <c r="B671" s="55"/>
      <c r="C671" s="58"/>
      <c r="D671" s="735" t="s">
        <v>107</v>
      </c>
      <c r="E671" s="742" t="s">
        <v>15</v>
      </c>
      <c r="F671" s="738" t="s">
        <v>191</v>
      </c>
      <c r="G671" s="738" t="s">
        <v>191</v>
      </c>
      <c r="H671" s="79" t="s">
        <v>458</v>
      </c>
      <c r="I671" s="23"/>
      <c r="J671" s="729" t="s">
        <v>498</v>
      </c>
    </row>
    <row r="672" spans="1:10" ht="22.5" customHeight="1">
      <c r="A672" s="4"/>
      <c r="B672" s="55"/>
      <c r="C672" s="58"/>
      <c r="D672" s="735"/>
      <c r="E672" s="743"/>
      <c r="F672" s="735"/>
      <c r="G672" s="735"/>
      <c r="H672" s="78" t="s">
        <v>459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460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78" t="s">
        <v>461</v>
      </c>
      <c r="I674" s="24"/>
      <c r="J674" s="73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78" t="s">
        <v>462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463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78" t="s">
        <v>464</v>
      </c>
      <c r="I677" s="24"/>
      <c r="J677" s="73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84"/>
      <c r="I678" s="96"/>
      <c r="J678" s="73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66" t="s">
        <v>186</v>
      </c>
      <c r="I679" s="81"/>
      <c r="J679" s="745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2" t="s">
        <v>181</v>
      </c>
      <c r="B686" s="734" t="s">
        <v>377</v>
      </c>
      <c r="C686" s="734" t="s">
        <v>529</v>
      </c>
      <c r="D686" s="56"/>
      <c r="E686" s="734"/>
      <c r="F686" s="734" t="s">
        <v>191</v>
      </c>
      <c r="G686" s="734" t="s">
        <v>191</v>
      </c>
      <c r="H686" s="79" t="s">
        <v>458</v>
      </c>
      <c r="I686" s="23"/>
      <c r="J686" s="744" t="s">
        <v>453</v>
      </c>
    </row>
    <row r="687" spans="1:10" s="13" customFormat="1" ht="27" customHeight="1">
      <c r="A687" s="743"/>
      <c r="B687" s="735"/>
      <c r="C687" s="735"/>
      <c r="D687" s="55"/>
      <c r="E687" s="735"/>
      <c r="F687" s="735"/>
      <c r="G687" s="735"/>
      <c r="H687" s="78" t="s">
        <v>459</v>
      </c>
      <c r="I687" s="24"/>
      <c r="J687" s="730"/>
    </row>
    <row r="688" spans="1:10" s="13" customFormat="1" ht="27" customHeight="1">
      <c r="A688" s="743"/>
      <c r="B688" s="735"/>
      <c r="C688" s="735"/>
      <c r="D688" s="55"/>
      <c r="E688" s="55"/>
      <c r="F688" s="735"/>
      <c r="G688" s="735"/>
      <c r="H688" s="78" t="s">
        <v>460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78" t="s">
        <v>461</v>
      </c>
      <c r="I689" s="24"/>
      <c r="J689" s="730"/>
    </row>
    <row r="690" spans="1:10" s="13" customFormat="1" ht="22.5" customHeight="1">
      <c r="A690" s="743"/>
      <c r="B690" s="735"/>
      <c r="C690" s="735"/>
      <c r="D690" s="55"/>
      <c r="E690" s="55"/>
      <c r="F690" s="735"/>
      <c r="G690" s="735"/>
      <c r="H690" s="78" t="s">
        <v>462</v>
      </c>
      <c r="I690" s="24"/>
      <c r="J690" s="730"/>
    </row>
    <row r="691" spans="1:10" s="13" customFormat="1" ht="22.5" customHeight="1">
      <c r="A691" s="743"/>
      <c r="B691" s="55"/>
      <c r="C691" s="735"/>
      <c r="D691" s="55"/>
      <c r="E691" s="55"/>
      <c r="F691" s="735"/>
      <c r="G691" s="735"/>
      <c r="H691" s="78" t="s">
        <v>463</v>
      </c>
      <c r="I691" s="24"/>
      <c r="J691" s="730"/>
    </row>
    <row r="692" spans="1:10" s="13" customFormat="1" ht="22.5" customHeight="1">
      <c r="A692" s="743"/>
      <c r="B692" s="55" t="s">
        <v>13</v>
      </c>
      <c r="C692" s="735"/>
      <c r="D692" s="55"/>
      <c r="E692" s="55"/>
      <c r="F692" s="735"/>
      <c r="G692" s="735"/>
      <c r="H692" s="78" t="s">
        <v>464</v>
      </c>
      <c r="I692" s="24"/>
      <c r="J692" s="730"/>
    </row>
    <row r="693" spans="1:10" ht="22.5" customHeight="1">
      <c r="A693" s="743"/>
      <c r="B693" s="55"/>
      <c r="C693" s="735"/>
      <c r="D693" s="55"/>
      <c r="E693" s="55"/>
      <c r="F693" s="735"/>
      <c r="G693" s="735"/>
      <c r="H693" s="84"/>
      <c r="I693" s="96"/>
      <c r="J693" s="730"/>
    </row>
    <row r="694" spans="1:10" ht="22.5" customHeight="1" thickBot="1">
      <c r="A694" s="743"/>
      <c r="B694" s="55"/>
      <c r="C694" s="735"/>
      <c r="D694" s="55"/>
      <c r="E694" s="62"/>
      <c r="F694" s="736"/>
      <c r="G694" s="736"/>
      <c r="H694" s="66" t="s">
        <v>186</v>
      </c>
      <c r="I694" s="102"/>
      <c r="J694" s="745"/>
    </row>
    <row r="695" spans="1:10" ht="22.5" customHeight="1" thickTop="1">
      <c r="A695" s="743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79" t="s">
        <v>458</v>
      </c>
      <c r="I695" s="23"/>
      <c r="J695" s="744" t="s">
        <v>499</v>
      </c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459</v>
      </c>
      <c r="I696" s="24"/>
      <c r="J696" s="730"/>
    </row>
    <row r="697" spans="1:10" ht="22.5" customHeight="1">
      <c r="A697" s="743"/>
      <c r="B697" s="55"/>
      <c r="C697" s="735"/>
      <c r="D697" s="55"/>
      <c r="E697" s="55"/>
      <c r="F697" s="735"/>
      <c r="G697" s="735"/>
      <c r="H697" s="78" t="s">
        <v>460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461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462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463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78" t="s">
        <v>464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84"/>
      <c r="I702" s="96"/>
      <c r="J702" s="730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66" t="s">
        <v>186</v>
      </c>
      <c r="I703" s="102"/>
      <c r="J703" s="745"/>
    </row>
    <row r="704" spans="1:10" ht="20.25" customHeight="1" thickTop="1">
      <c r="A704" s="734" t="s">
        <v>182</v>
      </c>
      <c r="B704" s="734" t="s">
        <v>570</v>
      </c>
      <c r="C704" s="57" t="s">
        <v>1</v>
      </c>
      <c r="D704" s="734" t="s">
        <v>109</v>
      </c>
      <c r="E704" s="734" t="s">
        <v>19</v>
      </c>
      <c r="F704" s="734" t="s">
        <v>191</v>
      </c>
      <c r="G704" s="734" t="s">
        <v>191</v>
      </c>
      <c r="H704" s="79" t="s">
        <v>458</v>
      </c>
      <c r="I704" s="23"/>
      <c r="J704" s="72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78" t="s">
        <v>459</v>
      </c>
      <c r="I705" s="24"/>
      <c r="J705" s="73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78" t="s">
        <v>460</v>
      </c>
      <c r="I706" s="24"/>
      <c r="J706" s="73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78" t="s">
        <v>461</v>
      </c>
      <c r="I707" s="24"/>
      <c r="J707" s="73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78" t="s">
        <v>462</v>
      </c>
      <c r="I708" s="24"/>
      <c r="J708" s="73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78" t="s">
        <v>463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78" t="s">
        <v>464</v>
      </c>
      <c r="I710" s="24"/>
      <c r="J710" s="73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84"/>
      <c r="I711" s="96"/>
      <c r="J711" s="73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66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4" t="s">
        <v>10</v>
      </c>
      <c r="B718" s="734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189" t="s">
        <v>458</v>
      </c>
      <c r="I718" s="190"/>
      <c r="J718" s="727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459</v>
      </c>
      <c r="I719" s="38"/>
      <c r="J719" s="727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120" t="s">
        <v>460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461</v>
      </c>
      <c r="I721" s="38"/>
      <c r="J721" s="727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120" t="s">
        <v>462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463</v>
      </c>
      <c r="I723" s="38"/>
      <c r="J723" s="727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120" t="s">
        <v>464</v>
      </c>
      <c r="I724" s="38"/>
      <c r="J724" s="727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121"/>
      <c r="I725" s="118"/>
      <c r="J725" s="727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66" t="s">
        <v>186</v>
      </c>
      <c r="I726" s="81"/>
      <c r="J726" s="72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8" t="s">
        <v>191</v>
      </c>
      <c r="G727" s="738" t="s">
        <v>191</v>
      </c>
      <c r="H727" s="79" t="s">
        <v>458</v>
      </c>
      <c r="I727" s="23"/>
      <c r="J727" s="72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459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460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461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462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463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78" t="s">
        <v>464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84"/>
      <c r="I734" s="96"/>
      <c r="J734" s="730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174" t="s">
        <v>186</v>
      </c>
      <c r="I735" s="191"/>
      <c r="J735" s="731"/>
    </row>
    <row r="736" spans="1:10" ht="20.25" customHeight="1">
      <c r="A736" s="735" t="s">
        <v>163</v>
      </c>
      <c r="B736" s="735" t="s">
        <v>571</v>
      </c>
      <c r="C736" s="762" t="s">
        <v>363</v>
      </c>
      <c r="D736" s="737" t="s">
        <v>551</v>
      </c>
      <c r="E736" s="4"/>
      <c r="F736" s="735" t="s">
        <v>191</v>
      </c>
      <c r="G736" s="735" t="s">
        <v>191</v>
      </c>
      <c r="H736" s="189" t="s">
        <v>458</v>
      </c>
      <c r="I736" s="190"/>
      <c r="J736" s="732" t="s">
        <v>656</v>
      </c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459</v>
      </c>
      <c r="I737" s="38"/>
      <c r="J737" s="732"/>
    </row>
    <row r="738" spans="1:10" ht="20.25" customHeight="1">
      <c r="A738" s="735"/>
      <c r="B738" s="735"/>
      <c r="C738" s="743"/>
      <c r="D738" s="737"/>
      <c r="E738" s="4"/>
      <c r="F738" s="735"/>
      <c r="G738" s="735"/>
      <c r="H738" s="120" t="s">
        <v>460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120" t="s">
        <v>461</v>
      </c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120" t="s">
        <v>462</v>
      </c>
      <c r="I740" s="38"/>
      <c r="J740" s="732"/>
    </row>
    <row r="741" spans="1:10" ht="20.25" customHeight="1">
      <c r="A741" s="735"/>
      <c r="B741" s="735"/>
      <c r="C741" s="743"/>
      <c r="D741" s="737" t="s">
        <v>550</v>
      </c>
      <c r="F741" s="735"/>
      <c r="G741" s="735"/>
      <c r="H741" s="120" t="s">
        <v>463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120" t="s">
        <v>464</v>
      </c>
      <c r="I742" s="38"/>
      <c r="J742" s="732"/>
    </row>
    <row r="743" spans="1:10" ht="20.25" customHeight="1">
      <c r="A743" s="735"/>
      <c r="B743" s="735"/>
      <c r="C743" s="735" t="s">
        <v>361</v>
      </c>
      <c r="D743" s="737"/>
      <c r="F743" s="735"/>
      <c r="G743" s="735"/>
      <c r="H743" s="121"/>
      <c r="I743" s="118"/>
      <c r="J743" s="732"/>
    </row>
    <row r="744" spans="1:10" ht="20.25" customHeight="1" thickBot="1">
      <c r="A744" s="735"/>
      <c r="B744" s="735"/>
      <c r="C744" s="735"/>
      <c r="D744" s="737"/>
      <c r="E744" s="192"/>
      <c r="F744" s="736"/>
      <c r="G744" s="736"/>
      <c r="H744" s="66" t="s">
        <v>186</v>
      </c>
      <c r="I744" s="102"/>
      <c r="J744" s="733"/>
    </row>
    <row r="745" spans="1:10" ht="24.75" customHeight="1" thickTop="1">
      <c r="A745" s="735"/>
      <c r="B745" s="735"/>
      <c r="C745" s="735"/>
      <c r="D745" s="737"/>
      <c r="E745" s="742" t="s">
        <v>510</v>
      </c>
      <c r="F745" s="738" t="s">
        <v>191</v>
      </c>
      <c r="G745" s="738" t="s">
        <v>191</v>
      </c>
      <c r="H745" s="79" t="s">
        <v>458</v>
      </c>
      <c r="I745" s="23"/>
      <c r="J745" s="749" t="s">
        <v>531</v>
      </c>
    </row>
    <row r="746" spans="1:10" ht="24.75" customHeight="1">
      <c r="A746" s="55"/>
      <c r="B746" s="55"/>
      <c r="C746" s="735"/>
      <c r="D746" s="737" t="s">
        <v>115</v>
      </c>
      <c r="E746" s="743"/>
      <c r="F746" s="735"/>
      <c r="G746" s="735"/>
      <c r="H746" s="78" t="s">
        <v>459</v>
      </c>
      <c r="I746" s="50"/>
      <c r="J746" s="806"/>
    </row>
    <row r="747" spans="1:10" ht="25.5" customHeight="1">
      <c r="A747" s="55"/>
      <c r="B747" s="55"/>
      <c r="C747" s="735"/>
      <c r="D747" s="737"/>
      <c r="E747" s="743"/>
      <c r="F747" s="735"/>
      <c r="G747" s="735"/>
      <c r="H747" s="78" t="s">
        <v>460</v>
      </c>
      <c r="I747" s="50"/>
      <c r="J747" s="806"/>
    </row>
    <row r="748" spans="1:10" ht="24.75" customHeight="1">
      <c r="A748" s="55"/>
      <c r="B748" s="55"/>
      <c r="C748" s="735"/>
      <c r="D748" s="737" t="s">
        <v>117</v>
      </c>
      <c r="E748" s="4"/>
      <c r="F748" s="735"/>
      <c r="G748" s="735"/>
      <c r="H748" s="78" t="s">
        <v>461</v>
      </c>
      <c r="I748" s="50"/>
      <c r="J748" s="806"/>
    </row>
    <row r="749" spans="1:10" ht="24.75" customHeight="1">
      <c r="A749" s="55"/>
      <c r="B749" s="55"/>
      <c r="C749" s="735"/>
      <c r="D749" s="737"/>
      <c r="E749" s="4"/>
      <c r="F749" s="735"/>
      <c r="G749" s="735"/>
      <c r="H749" s="78" t="s">
        <v>462</v>
      </c>
      <c r="I749" s="50"/>
      <c r="J749" s="806"/>
    </row>
    <row r="750" spans="1:10" ht="24.75" customHeight="1">
      <c r="A750" s="55"/>
      <c r="B750" s="55"/>
      <c r="C750" s="735"/>
      <c r="D750" s="737" t="s">
        <v>116</v>
      </c>
      <c r="E750" s="4"/>
      <c r="F750" s="735"/>
      <c r="G750" s="735"/>
      <c r="H750" s="78" t="s">
        <v>463</v>
      </c>
      <c r="I750" s="50"/>
      <c r="J750" s="806"/>
    </row>
    <row r="751" spans="1:10" ht="24.75" customHeight="1">
      <c r="A751" s="55"/>
      <c r="B751" s="55"/>
      <c r="C751" s="735"/>
      <c r="D751" s="737"/>
      <c r="E751" s="4"/>
      <c r="F751" s="735"/>
      <c r="G751" s="735"/>
      <c r="H751" s="78" t="s">
        <v>464</v>
      </c>
      <c r="I751" s="50"/>
      <c r="J751" s="806"/>
    </row>
    <row r="752" spans="1:10" ht="24.75" customHeight="1">
      <c r="A752" s="55"/>
      <c r="B752" s="55"/>
      <c r="C752" s="735"/>
      <c r="D752" s="737"/>
      <c r="E752" s="4"/>
      <c r="F752" s="735"/>
      <c r="G752" s="735"/>
      <c r="H752" s="84"/>
      <c r="I752" s="127"/>
      <c r="J752" s="806"/>
    </row>
    <row r="753" spans="1:10" ht="24.75" customHeight="1" thickBot="1">
      <c r="A753" s="55"/>
      <c r="B753" s="55"/>
      <c r="C753" s="735"/>
      <c r="D753" s="735" t="s">
        <v>185</v>
      </c>
      <c r="E753" s="194"/>
      <c r="F753" s="736"/>
      <c r="G753" s="736"/>
      <c r="H753" s="66" t="s">
        <v>186</v>
      </c>
      <c r="I753" s="102"/>
      <c r="J753" s="807"/>
    </row>
    <row r="754" spans="1:10" ht="24.75" customHeight="1" thickTop="1">
      <c r="A754" s="55"/>
      <c r="B754" s="55"/>
      <c r="C754" s="55"/>
      <c r="D754" s="735"/>
      <c r="E754" s="63" t="s">
        <v>113</v>
      </c>
      <c r="F754" s="738" t="s">
        <v>191</v>
      </c>
      <c r="G754" s="738" t="s">
        <v>191</v>
      </c>
      <c r="H754" s="79" t="s">
        <v>458</v>
      </c>
      <c r="I754" s="23"/>
      <c r="J754" s="749" t="s">
        <v>489</v>
      </c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459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460</v>
      </c>
      <c r="I756" s="50"/>
      <c r="J756" s="806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78" t="s">
        <v>461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462</v>
      </c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78" t="s">
        <v>463</v>
      </c>
      <c r="I759" s="50"/>
      <c r="J759" s="806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78" t="s">
        <v>464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84"/>
      <c r="I761" s="127"/>
      <c r="J761" s="806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66" t="s">
        <v>186</v>
      </c>
      <c r="I762" s="102"/>
      <c r="J762" s="807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8" t="s">
        <v>191</v>
      </c>
      <c r="G763" s="738" t="s">
        <v>191</v>
      </c>
      <c r="H763" s="79" t="s">
        <v>458</v>
      </c>
      <c r="I763" s="23"/>
      <c r="J763" s="749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78" t="s">
        <v>459</v>
      </c>
      <c r="I764" s="50"/>
      <c r="J764" s="806"/>
    </row>
    <row r="765" spans="1:10" ht="23.25" customHeight="1">
      <c r="A765" s="55"/>
      <c r="B765" s="55"/>
      <c r="C765" s="55"/>
      <c r="D765" s="737" t="s">
        <v>548</v>
      </c>
      <c r="E765" s="735"/>
      <c r="F765" s="735"/>
      <c r="G765" s="735"/>
      <c r="H765" s="78" t="s">
        <v>460</v>
      </c>
      <c r="I765" s="50"/>
      <c r="J765" s="806"/>
    </row>
    <row r="766" spans="1:10" ht="23.25" customHeight="1">
      <c r="A766" s="55"/>
      <c r="B766" s="55"/>
      <c r="C766" s="55"/>
      <c r="D766" s="737"/>
      <c r="E766" s="735"/>
      <c r="F766" s="735"/>
      <c r="G766" s="735"/>
      <c r="H766" s="78" t="s">
        <v>461</v>
      </c>
      <c r="I766" s="50"/>
      <c r="J766" s="806"/>
    </row>
    <row r="767" spans="1:10" ht="20.25" customHeight="1">
      <c r="A767" s="55"/>
      <c r="B767" s="55"/>
      <c r="C767" s="55"/>
      <c r="D767" s="737"/>
      <c r="E767" s="1"/>
      <c r="F767" s="735"/>
      <c r="G767" s="735"/>
      <c r="H767" s="78" t="s">
        <v>462</v>
      </c>
      <c r="I767" s="50"/>
      <c r="J767" s="806"/>
    </row>
    <row r="768" spans="1:10" ht="23.25" customHeight="1">
      <c r="A768" s="55"/>
      <c r="B768" s="55"/>
      <c r="C768" s="55"/>
      <c r="D768" s="737" t="s">
        <v>121</v>
      </c>
      <c r="E768" s="1"/>
      <c r="F768" s="735"/>
      <c r="G768" s="735"/>
      <c r="H768" s="78" t="s">
        <v>463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78" t="s">
        <v>464</v>
      </c>
      <c r="I769" s="50"/>
      <c r="J769" s="806"/>
    </row>
    <row r="770" spans="1:10" ht="23.25" customHeight="1">
      <c r="A770" s="55"/>
      <c r="B770" s="55"/>
      <c r="C770" s="55"/>
      <c r="D770" s="737"/>
      <c r="E770" s="1"/>
      <c r="F770" s="735"/>
      <c r="G770" s="735"/>
      <c r="H770" s="84"/>
      <c r="I770" s="127"/>
      <c r="J770" s="806"/>
    </row>
    <row r="771" spans="1:10" ht="23.25" customHeight="1" thickBot="1">
      <c r="A771" s="55"/>
      <c r="B771" s="55"/>
      <c r="C771" s="55"/>
      <c r="D771" s="737"/>
      <c r="E771" s="193"/>
      <c r="F771" s="736"/>
      <c r="G771" s="736"/>
      <c r="H771" s="66" t="s">
        <v>186</v>
      </c>
      <c r="I771" s="102"/>
      <c r="J771" s="807"/>
    </row>
    <row r="772" spans="1:10" ht="23.25" customHeight="1" thickTop="1">
      <c r="A772" s="55"/>
      <c r="B772" s="55"/>
      <c r="C772" s="55"/>
      <c r="D772" s="737" t="s">
        <v>549</v>
      </c>
      <c r="E772" s="735"/>
      <c r="F772" s="738" t="s">
        <v>191</v>
      </c>
      <c r="G772" s="738" t="s">
        <v>191</v>
      </c>
      <c r="H772" s="79" t="s">
        <v>458</v>
      </c>
      <c r="I772" s="23"/>
      <c r="J772" s="749" t="s">
        <v>501</v>
      </c>
    </row>
    <row r="773" spans="1:10" ht="23.25" customHeight="1">
      <c r="A773" s="55"/>
      <c r="B773" s="55"/>
      <c r="C773" s="55"/>
      <c r="D773" s="737"/>
      <c r="E773" s="735"/>
      <c r="F773" s="735"/>
      <c r="G773" s="735"/>
      <c r="H773" s="78" t="s">
        <v>459</v>
      </c>
      <c r="I773" s="50"/>
      <c r="J773" s="806"/>
    </row>
    <row r="774" spans="1:10" ht="23.25" customHeight="1">
      <c r="A774" s="55"/>
      <c r="B774" s="55"/>
      <c r="C774" s="55"/>
      <c r="D774" s="737"/>
      <c r="E774" s="4"/>
      <c r="F774" s="735"/>
      <c r="G774" s="735"/>
      <c r="H774" s="78" t="s">
        <v>460</v>
      </c>
      <c r="I774" s="50"/>
      <c r="J774" s="806"/>
    </row>
    <row r="775" spans="1:10" ht="23.25" customHeight="1">
      <c r="A775" s="55"/>
      <c r="B775" s="55"/>
      <c r="C775" s="55"/>
      <c r="D775" s="737" t="s">
        <v>122</v>
      </c>
      <c r="E775" s="4"/>
      <c r="F775" s="735"/>
      <c r="G775" s="735"/>
      <c r="H775" s="78" t="s">
        <v>461</v>
      </c>
      <c r="I775" s="50"/>
      <c r="J775" s="806"/>
    </row>
    <row r="776" spans="1:10" ht="23.25" customHeight="1">
      <c r="A776" s="55"/>
      <c r="B776" s="55"/>
      <c r="C776" s="55"/>
      <c r="D776" s="737"/>
      <c r="E776" s="55"/>
      <c r="F776" s="735"/>
      <c r="G776" s="735"/>
      <c r="H776" s="78" t="s">
        <v>462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463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78" t="s">
        <v>464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84"/>
      <c r="I779" s="127"/>
      <c r="J779" s="806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66" t="s">
        <v>186</v>
      </c>
      <c r="I780" s="102"/>
      <c r="J780" s="807"/>
    </row>
    <row r="781" spans="1:10" ht="23.25" customHeight="1" thickTop="1">
      <c r="A781" s="734" t="s">
        <v>164</v>
      </c>
      <c r="B781" s="734" t="s">
        <v>572</v>
      </c>
      <c r="C781" s="734" t="s">
        <v>356</v>
      </c>
      <c r="D781" s="734" t="s">
        <v>130</v>
      </c>
      <c r="E781" s="734" t="s">
        <v>126</v>
      </c>
      <c r="F781" s="735" t="s">
        <v>191</v>
      </c>
      <c r="G781" s="735" t="s">
        <v>191</v>
      </c>
      <c r="H781" s="79" t="s">
        <v>458</v>
      </c>
      <c r="I781" s="40"/>
      <c r="J781" s="747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78" t="s">
        <v>459</v>
      </c>
      <c r="I782" s="38"/>
      <c r="J782" s="727"/>
    </row>
    <row r="783" spans="1:10" ht="23.25" customHeight="1">
      <c r="A783" s="735"/>
      <c r="B783" s="735"/>
      <c r="C783" s="58"/>
      <c r="D783" s="741" t="s">
        <v>133</v>
      </c>
      <c r="E783" s="55"/>
      <c r="F783" s="735"/>
      <c r="G783" s="735"/>
      <c r="H783" s="78" t="s">
        <v>460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78" t="s">
        <v>461</v>
      </c>
      <c r="I784" s="38"/>
      <c r="J784" s="727"/>
    </row>
    <row r="785" spans="1:10" ht="23.25" customHeight="1">
      <c r="A785" s="735"/>
      <c r="B785" s="735"/>
      <c r="C785" s="58"/>
      <c r="D785" s="741"/>
      <c r="E785" s="55"/>
      <c r="F785" s="735"/>
      <c r="G785" s="735"/>
      <c r="H785" s="78" t="s">
        <v>462</v>
      </c>
      <c r="I785" s="38"/>
      <c r="J785" s="727"/>
    </row>
    <row r="786" spans="1:10" ht="23.25" customHeight="1">
      <c r="A786" s="735"/>
      <c r="B786" s="735"/>
      <c r="C786" s="58"/>
      <c r="D786" s="804" t="s">
        <v>129</v>
      </c>
      <c r="E786" s="55"/>
      <c r="F786" s="735"/>
      <c r="G786" s="735"/>
      <c r="H786" s="78" t="s">
        <v>463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78" t="s">
        <v>464</v>
      </c>
      <c r="I787" s="38"/>
      <c r="J787" s="727"/>
    </row>
    <row r="788" spans="1:10" ht="23.25" customHeight="1">
      <c r="A788" s="735"/>
      <c r="B788" s="735"/>
      <c r="C788" s="58"/>
      <c r="D788" s="804"/>
      <c r="E788" s="55"/>
      <c r="F788" s="735"/>
      <c r="G788" s="735"/>
      <c r="H788" s="84"/>
      <c r="I788" s="118"/>
      <c r="J788" s="727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66" t="s">
        <v>186</v>
      </c>
      <c r="I789" s="102"/>
      <c r="J789" s="728"/>
    </row>
    <row r="790" spans="1:10" ht="21" customHeight="1" thickTop="1">
      <c r="A790" s="55"/>
      <c r="B790" s="735"/>
      <c r="C790" s="58"/>
      <c r="D790" s="741" t="s">
        <v>128</v>
      </c>
      <c r="E790" s="735" t="s">
        <v>126</v>
      </c>
      <c r="F790" s="738" t="s">
        <v>191</v>
      </c>
      <c r="G790" s="738" t="s">
        <v>191</v>
      </c>
      <c r="H790" s="79" t="s">
        <v>458</v>
      </c>
      <c r="I790" s="23"/>
      <c r="J790" s="749" t="s">
        <v>502</v>
      </c>
    </row>
    <row r="791" spans="1:10" ht="21" customHeight="1">
      <c r="A791" s="55"/>
      <c r="B791" s="55"/>
      <c r="C791" s="58"/>
      <c r="D791" s="741"/>
      <c r="E791" s="735"/>
      <c r="F791" s="735"/>
      <c r="G791" s="735"/>
      <c r="H791" s="78" t="s">
        <v>459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78" t="s">
        <v>460</v>
      </c>
      <c r="I792" s="50"/>
      <c r="J792" s="806"/>
    </row>
    <row r="793" spans="1:10" ht="21" customHeight="1">
      <c r="A793" s="55"/>
      <c r="B793" s="55"/>
      <c r="C793" s="58"/>
      <c r="D793" s="741" t="s">
        <v>127</v>
      </c>
      <c r="E793" s="55"/>
      <c r="F793" s="735"/>
      <c r="G793" s="735"/>
      <c r="H793" s="78" t="s">
        <v>461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462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78" t="s">
        <v>463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78" t="s">
        <v>464</v>
      </c>
      <c r="I796" s="50"/>
      <c r="J796" s="806"/>
    </row>
    <row r="797" spans="1:10" ht="21" customHeight="1">
      <c r="A797" s="55"/>
      <c r="B797" s="55"/>
      <c r="C797" s="58"/>
      <c r="D797" s="94"/>
      <c r="E797" s="55"/>
      <c r="F797" s="735"/>
      <c r="G797" s="735"/>
      <c r="H797" s="84"/>
      <c r="I797" s="127"/>
      <c r="J797" s="806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66" t="s">
        <v>186</v>
      </c>
      <c r="I798" s="102"/>
      <c r="J798" s="80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3" t="s">
        <v>204</v>
      </c>
      <c r="B801" s="813" t="s">
        <v>190</v>
      </c>
      <c r="C801" s="43" t="s">
        <v>202</v>
      </c>
      <c r="D801" s="801" t="s">
        <v>547</v>
      </c>
      <c r="E801" s="801" t="s">
        <v>203</v>
      </c>
      <c r="F801" s="738" t="s">
        <v>191</v>
      </c>
      <c r="G801" s="738" t="s">
        <v>191</v>
      </c>
      <c r="H801" s="79" t="s">
        <v>458</v>
      </c>
      <c r="I801" s="23"/>
      <c r="J801" s="836" t="s">
        <v>503</v>
      </c>
    </row>
    <row r="802" spans="1:10" ht="24">
      <c r="A802" s="814"/>
      <c r="B802" s="814"/>
      <c r="C802" s="45"/>
      <c r="D802" s="802"/>
      <c r="E802" s="802"/>
      <c r="F802" s="735"/>
      <c r="G802" s="735"/>
      <c r="H802" s="78" t="s">
        <v>459</v>
      </c>
      <c r="I802" s="50"/>
      <c r="J802" s="750"/>
    </row>
    <row r="803" spans="1:10" ht="24">
      <c r="A803" s="814"/>
      <c r="B803" s="814"/>
      <c r="C803" s="45"/>
      <c r="D803" s="802"/>
      <c r="E803" s="802"/>
      <c r="F803" s="735"/>
      <c r="G803" s="735"/>
      <c r="H803" s="78" t="s">
        <v>460</v>
      </c>
      <c r="I803" s="50"/>
      <c r="J803" s="750"/>
    </row>
    <row r="804" spans="1:10" ht="24">
      <c r="A804" s="45"/>
      <c r="B804" s="814"/>
      <c r="C804" s="45"/>
      <c r="D804" s="802"/>
      <c r="E804" s="802"/>
      <c r="F804" s="735"/>
      <c r="G804" s="735"/>
      <c r="H804" s="78" t="s">
        <v>461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78" t="s">
        <v>462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78" t="s">
        <v>463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78" t="s">
        <v>464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84"/>
      <c r="I808" s="127"/>
      <c r="J808" s="750"/>
    </row>
    <row r="809" spans="1:10" ht="22.5" customHeight="1" thickBot="1">
      <c r="A809" s="45"/>
      <c r="B809" s="45"/>
      <c r="C809" s="45"/>
      <c r="D809" s="802"/>
      <c r="E809" s="802"/>
      <c r="F809" s="736"/>
      <c r="G809" s="736"/>
      <c r="H809" s="66" t="s">
        <v>186</v>
      </c>
      <c r="I809" s="102"/>
      <c r="J809" s="751"/>
    </row>
    <row r="810" spans="1:10" ht="22.5" customHeight="1" thickTop="1">
      <c r="A810" s="45"/>
      <c r="B810" s="45"/>
      <c r="C810" s="45"/>
      <c r="D810" s="802"/>
      <c r="E810" s="802"/>
      <c r="F810" s="738" t="s">
        <v>191</v>
      </c>
      <c r="G810" s="738" t="s">
        <v>191</v>
      </c>
      <c r="H810" s="79" t="s">
        <v>458</v>
      </c>
      <c r="I810" s="23"/>
      <c r="J810" s="805" t="s">
        <v>504</v>
      </c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459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460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461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462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463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78" t="s">
        <v>464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84"/>
      <c r="I817" s="127"/>
      <c r="J817" s="806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66" t="s">
        <v>186</v>
      </c>
      <c r="I818" s="102"/>
      <c r="J818" s="807"/>
    </row>
    <row r="819" spans="1:10" ht="24.75" customHeight="1" thickTop="1">
      <c r="A819" s="45"/>
      <c r="B819" s="45"/>
      <c r="C819" s="45"/>
      <c r="D819" s="217"/>
      <c r="E819" s="45"/>
      <c r="F819" s="738" t="s">
        <v>191</v>
      </c>
      <c r="G819" s="738" t="s">
        <v>191</v>
      </c>
      <c r="H819" s="79" t="s">
        <v>458</v>
      </c>
      <c r="I819" s="23"/>
      <c r="J819" s="805" t="s">
        <v>506</v>
      </c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459</v>
      </c>
      <c r="I820" s="50"/>
      <c r="J820" s="806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460</v>
      </c>
      <c r="I821" s="50"/>
      <c r="J821" s="806"/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461</v>
      </c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462</v>
      </c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78" t="s">
        <v>463</v>
      </c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78" t="s">
        <v>464</v>
      </c>
      <c r="I825" s="50"/>
      <c r="J825" s="806"/>
    </row>
    <row r="826" spans="1:10" ht="24">
      <c r="A826" s="45"/>
      <c r="B826" s="45"/>
      <c r="C826" s="45"/>
      <c r="D826" s="217"/>
      <c r="E826" s="45"/>
      <c r="F826" s="735"/>
      <c r="G826" s="735"/>
      <c r="H826" s="84"/>
      <c r="I826" s="127"/>
      <c r="J826" s="806"/>
    </row>
    <row r="827" spans="1:10" ht="21.75" thickBot="1">
      <c r="A827" s="45"/>
      <c r="B827" s="45"/>
      <c r="C827" s="45"/>
      <c r="D827" s="217"/>
      <c r="E827" s="45"/>
      <c r="F827" s="736"/>
      <c r="G827" s="736"/>
      <c r="H827" s="66" t="s">
        <v>186</v>
      </c>
      <c r="I827" s="102"/>
      <c r="J827" s="807"/>
    </row>
    <row r="828" spans="1:10" ht="24.75" customHeight="1" thickTop="1">
      <c r="A828" s="45"/>
      <c r="B828" s="45"/>
      <c r="C828" s="45"/>
      <c r="D828" s="93"/>
      <c r="E828" s="45"/>
      <c r="F828" s="738" t="s">
        <v>191</v>
      </c>
      <c r="G828" s="738" t="s">
        <v>191</v>
      </c>
      <c r="H828" s="79" t="s">
        <v>458</v>
      </c>
      <c r="I828" s="23"/>
      <c r="J828" s="805" t="s">
        <v>505</v>
      </c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459</v>
      </c>
      <c r="I829" s="50"/>
      <c r="J829" s="806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460</v>
      </c>
      <c r="I830" s="50"/>
      <c r="J830" s="806"/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461</v>
      </c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462</v>
      </c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78" t="s">
        <v>463</v>
      </c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78" t="s">
        <v>464</v>
      </c>
      <c r="I834" s="50"/>
      <c r="J834" s="806"/>
    </row>
    <row r="835" spans="1:10" ht="24">
      <c r="A835" s="45"/>
      <c r="B835" s="45"/>
      <c r="C835" s="45"/>
      <c r="D835" s="93"/>
      <c r="E835" s="45"/>
      <c r="F835" s="735"/>
      <c r="G835" s="735"/>
      <c r="H835" s="84"/>
      <c r="I835" s="50"/>
      <c r="J835" s="806"/>
    </row>
    <row r="836" spans="1:10" ht="21.75" thickBot="1">
      <c r="A836" s="45"/>
      <c r="B836" s="45"/>
      <c r="C836" s="45"/>
      <c r="D836" s="93"/>
      <c r="E836" s="45"/>
      <c r="F836" s="739"/>
      <c r="G836" s="739"/>
      <c r="H836" s="66" t="s">
        <v>186</v>
      </c>
      <c r="I836" s="26"/>
      <c r="J836" s="807"/>
    </row>
    <row r="837" spans="1:10" ht="22.5" customHeight="1" thickTop="1">
      <c r="A837" s="808" t="s">
        <v>205</v>
      </c>
      <c r="B837" s="808" t="s">
        <v>206</v>
      </c>
      <c r="C837" s="43" t="s">
        <v>0</v>
      </c>
      <c r="D837" s="801" t="s">
        <v>207</v>
      </c>
      <c r="E837" s="815" t="s">
        <v>533</v>
      </c>
      <c r="F837" s="735" t="s">
        <v>191</v>
      </c>
      <c r="G837" s="735" t="s">
        <v>191</v>
      </c>
      <c r="H837" s="79" t="s">
        <v>458</v>
      </c>
      <c r="I837" s="23"/>
      <c r="J837" s="146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459</v>
      </c>
      <c r="I838" s="50"/>
      <c r="J838" s="144"/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460</v>
      </c>
      <c r="I839" s="50"/>
      <c r="J839" s="158" t="s">
        <v>521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461</v>
      </c>
      <c r="I840" s="50"/>
      <c r="J840" s="45" t="s">
        <v>215</v>
      </c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6"/>
      <c r="F845" s="736"/>
      <c r="G845" s="736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6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6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816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9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809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809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809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9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09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8" t="s">
        <v>20</v>
      </c>
      <c r="G856" s="738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08" t="s">
        <v>240</v>
      </c>
      <c r="B866" s="808" t="s">
        <v>241</v>
      </c>
      <c r="C866" s="43" t="s">
        <v>2</v>
      </c>
      <c r="D866" s="808" t="s">
        <v>243</v>
      </c>
      <c r="E866" s="808" t="s">
        <v>242</v>
      </c>
      <c r="F866" s="735" t="s">
        <v>191</v>
      </c>
      <c r="G866" s="735" t="s">
        <v>191</v>
      </c>
      <c r="H866" s="109" t="s">
        <v>458</v>
      </c>
      <c r="I866" s="23"/>
      <c r="J866" s="810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459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460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461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78" t="s">
        <v>462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78" t="s">
        <v>463</v>
      </c>
      <c r="I871" s="50"/>
      <c r="J871" s="811"/>
    </row>
    <row r="872" spans="1:10" ht="24" customHeight="1">
      <c r="A872" s="809"/>
      <c r="B872" s="809"/>
      <c r="C872" s="49"/>
      <c r="D872" s="809"/>
      <c r="E872" s="47"/>
      <c r="F872" s="735"/>
      <c r="G872" s="735"/>
      <c r="H872" s="78" t="s">
        <v>464</v>
      </c>
      <c r="I872" s="50"/>
      <c r="J872" s="811"/>
    </row>
    <row r="873" spans="1:10" ht="24" customHeight="1">
      <c r="A873" s="809"/>
      <c r="B873" s="47"/>
      <c r="C873" s="49"/>
      <c r="D873" s="47"/>
      <c r="E873" s="47"/>
      <c r="F873" s="735"/>
      <c r="G873" s="735"/>
      <c r="H873" s="84"/>
      <c r="I873" s="50"/>
      <c r="J873" s="812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8" t="s">
        <v>191</v>
      </c>
      <c r="G875" s="738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8" t="s">
        <v>191</v>
      </c>
      <c r="G931" s="738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84"/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81" t="s">
        <v>186</v>
      </c>
      <c r="I939" s="160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664</v>
      </c>
      <c r="I3" s="260">
        <v>79.739999999999995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665</v>
      </c>
      <c r="I4" s="260">
        <v>94.4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666</v>
      </c>
      <c r="I5" s="260">
        <v>89.64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667</v>
      </c>
      <c r="I6" s="260">
        <v>88.45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668</v>
      </c>
      <c r="I7" s="260">
        <v>91.94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59" t="s">
        <v>669</v>
      </c>
      <c r="I8" s="260">
        <v>98.1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59" t="s">
        <v>670</v>
      </c>
      <c r="I9" s="260">
        <v>93.03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51" t="s">
        <v>186</v>
      </c>
      <c r="I11" s="653">
        <f>SUM(I3:I10)/7</f>
        <v>90.757142857142853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644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645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650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646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647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648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649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644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645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650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646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647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648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649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644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645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650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646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647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648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649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644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645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650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646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647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648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78" t="s">
        <v>649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644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645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650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646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647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648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649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82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271" t="s">
        <v>664</v>
      </c>
      <c r="I60" s="272">
        <v>11.76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271" t="s">
        <v>665</v>
      </c>
      <c r="I61" s="270">
        <v>9.39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271" t="s">
        <v>666</v>
      </c>
      <c r="I62" s="272">
        <v>6.45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271" t="s">
        <v>667</v>
      </c>
      <c r="I63" s="272">
        <v>9.26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271" t="s">
        <v>668</v>
      </c>
      <c r="I64" s="272">
        <v>10.9</v>
      </c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71" t="s">
        <v>669</v>
      </c>
      <c r="I65" s="272">
        <v>8.89</v>
      </c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71" t="s">
        <v>670</v>
      </c>
      <c r="I66" s="272">
        <v>10.5</v>
      </c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14">
        <f>SUM(I60:I67)/7</f>
        <v>9.5928571428571434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644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645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650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646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647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78" t="s">
        <v>648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78" t="s">
        <v>649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644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645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650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646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647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78" t="s">
        <v>648</v>
      </c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78" t="s">
        <v>649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644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645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650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646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647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648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649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644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645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650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646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647</v>
      </c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78" t="s">
        <v>648</v>
      </c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78" t="s">
        <v>649</v>
      </c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644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645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650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646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647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78" t="s">
        <v>648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649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645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650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646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647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648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649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644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645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650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646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647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648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649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644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645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650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646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647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648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649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644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645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650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646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647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648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649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644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645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650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646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647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648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649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644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645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650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646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647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648</v>
      </c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78" t="s">
        <v>649</v>
      </c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644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645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650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646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647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648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649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644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645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650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646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644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645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650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646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647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78" t="s">
        <v>648</v>
      </c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644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645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650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646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647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648</v>
      </c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78" t="s">
        <v>649</v>
      </c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644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645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650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646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647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78" t="s">
        <v>648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649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644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645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650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646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647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78" t="s">
        <v>648</v>
      </c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78" t="s">
        <v>649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644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645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650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646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647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648</v>
      </c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78" t="s">
        <v>649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644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645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650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646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647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648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649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9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665</v>
      </c>
      <c r="I251" s="274">
        <v>3268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667</v>
      </c>
      <c r="I252" s="273">
        <v>932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668</v>
      </c>
      <c r="I253" s="273">
        <v>690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669</v>
      </c>
      <c r="I254" s="274">
        <v>2793</v>
      </c>
      <c r="J254" s="839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666</v>
      </c>
      <c r="I255" s="274">
        <v>2559</v>
      </c>
      <c r="J255" s="839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670</v>
      </c>
      <c r="I256" s="273">
        <v>344</v>
      </c>
      <c r="J256" s="839"/>
    </row>
    <row r="257" spans="1:10">
      <c r="A257" s="55"/>
      <c r="B257" s="743"/>
      <c r="C257" s="58"/>
      <c r="D257" s="55"/>
      <c r="E257" s="58"/>
      <c r="F257" s="735"/>
      <c r="G257" s="735"/>
      <c r="H257" s="273" t="s">
        <v>664</v>
      </c>
      <c r="I257" s="273">
        <v>997</v>
      </c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121"/>
      <c r="I258" s="118"/>
      <c r="J258" s="839"/>
    </row>
    <row r="259" spans="1:10" ht="19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11583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644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645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650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646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647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648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649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644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645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650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646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647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648</v>
      </c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78" t="s">
        <v>649</v>
      </c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644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645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650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646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647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648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649</v>
      </c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644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645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650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646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647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648</v>
      </c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78" t="s">
        <v>649</v>
      </c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644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645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650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646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647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648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649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667</v>
      </c>
      <c r="I312" s="278">
        <v>0.91030741081263133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664</v>
      </c>
      <c r="I313" s="278">
        <v>2.163612367208291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665</v>
      </c>
      <c r="I314" s="278">
        <v>1.3499466771062543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668</v>
      </c>
      <c r="I315" s="278">
        <v>0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669</v>
      </c>
      <c r="I316" s="278">
        <v>0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670</v>
      </c>
      <c r="I317" s="278">
        <v>0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666</v>
      </c>
      <c r="I318" s="278">
        <v>3.2772149291185224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12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67">
        <f>SUM(I312:I319)/8</f>
        <v>0.96263517303071244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664</v>
      </c>
      <c r="I321" s="277">
        <v>6.1582960193569152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665</v>
      </c>
      <c r="I322" s="277">
        <v>2.8931985402848963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735</v>
      </c>
      <c r="I323" s="277">
        <v>6.5036793609561174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667</v>
      </c>
      <c r="I324" s="277">
        <v>4.9934108687015177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668</v>
      </c>
      <c r="I325" s="277">
        <v>3.8122250432687546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669</v>
      </c>
      <c r="I326" s="277">
        <v>3.422232401169877</v>
      </c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76" t="s">
        <v>670</v>
      </c>
      <c r="I327" s="277">
        <v>2.8340975949847809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12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79">
        <f>SUM(I321:I328)/7</f>
        <v>4.3738771183889797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664</v>
      </c>
      <c r="I330" s="285">
        <v>7301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665</v>
      </c>
      <c r="I331" s="286">
        <v>16185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666</v>
      </c>
      <c r="I332" s="286">
        <v>10239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667</v>
      </c>
      <c r="I333" s="286">
        <v>4244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668</v>
      </c>
      <c r="I334" s="286">
        <v>3759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669</v>
      </c>
      <c r="I335" s="286">
        <v>7040</v>
      </c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 t="s">
        <v>670</v>
      </c>
      <c r="I336" s="286">
        <v>1577</v>
      </c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12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50345</v>
      </c>
      <c r="J338" s="727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664</v>
      </c>
      <c r="I339" s="285">
        <v>2944</v>
      </c>
      <c r="J339" s="747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665</v>
      </c>
      <c r="I340" s="286">
        <v>6945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666</v>
      </c>
      <c r="I341" s="286">
        <v>4915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667</v>
      </c>
      <c r="I342" s="286">
        <v>1807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88" t="s">
        <v>668</v>
      </c>
      <c r="I343" s="286">
        <v>1436</v>
      </c>
      <c r="J343" s="727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88" t="s">
        <v>669</v>
      </c>
      <c r="I344" s="286">
        <v>3354</v>
      </c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88" t="s">
        <v>670</v>
      </c>
      <c r="I345" s="286">
        <v>1285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1"/>
      <c r="I346" s="118"/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27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644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645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650</v>
      </c>
      <c r="I357" s="25"/>
      <c r="J357" s="730"/>
    </row>
    <row r="358" spans="1:10" ht="24">
      <c r="A358" s="55"/>
      <c r="B358" s="735"/>
      <c r="C358" s="58"/>
      <c r="D358" s="735"/>
      <c r="E358" s="735"/>
      <c r="F358" s="743"/>
      <c r="G358" s="795"/>
      <c r="H358" s="78" t="s">
        <v>646</v>
      </c>
      <c r="I358" s="25"/>
      <c r="J358" s="730"/>
    </row>
    <row r="359" spans="1:10" ht="24">
      <c r="A359" s="55"/>
      <c r="B359" s="735"/>
      <c r="C359" s="58"/>
      <c r="D359" s="735"/>
      <c r="E359" s="58"/>
      <c r="F359" s="743"/>
      <c r="G359" s="795"/>
      <c r="H359" s="78" t="s">
        <v>647</v>
      </c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78" t="s">
        <v>648</v>
      </c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78" t="s">
        <v>649</v>
      </c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84"/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644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645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650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646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78" t="s">
        <v>647</v>
      </c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78" t="s">
        <v>648</v>
      </c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78" t="s">
        <v>649</v>
      </c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84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4.7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644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645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650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646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78" t="s">
        <v>647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648</v>
      </c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78" t="s">
        <v>649</v>
      </c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84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644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645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650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646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78" t="s">
        <v>647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648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649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84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644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645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650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646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647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648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649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84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644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645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650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646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78" t="s">
        <v>647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648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649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84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644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645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650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646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78" t="s">
        <v>647</v>
      </c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78" t="s">
        <v>648</v>
      </c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78" t="s">
        <v>649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84"/>
      <c r="I416" s="96"/>
      <c r="J416" s="730"/>
    </row>
    <row r="417" spans="1:10" ht="19.5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644</v>
      </c>
      <c r="I418" s="62"/>
      <c r="J418" s="729" t="s">
        <v>438</v>
      </c>
    </row>
    <row r="419" spans="1:10" ht="24">
      <c r="A419" s="55"/>
      <c r="B419" s="55"/>
      <c r="C419" s="55"/>
      <c r="D419" s="735"/>
      <c r="E419" s="55"/>
      <c r="F419" s="743"/>
      <c r="G419" s="743"/>
      <c r="H419" s="78" t="s">
        <v>645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650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646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78" t="s">
        <v>647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78" t="s">
        <v>648</v>
      </c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78" t="s">
        <v>649</v>
      </c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84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644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645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650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646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78" t="s">
        <v>647</v>
      </c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78" t="s">
        <v>648</v>
      </c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78" t="s">
        <v>649</v>
      </c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84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644</v>
      </c>
      <c r="I436" s="23"/>
      <c r="J436" s="729" t="s">
        <v>745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645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650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646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78" t="s">
        <v>647</v>
      </c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78" t="s">
        <v>648</v>
      </c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78" t="s">
        <v>649</v>
      </c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84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644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645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650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646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647</v>
      </c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78" t="s">
        <v>648</v>
      </c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78" t="s">
        <v>649</v>
      </c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84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119" t="s">
        <v>664</v>
      </c>
      <c r="I454" s="669">
        <v>19.2</v>
      </c>
      <c r="J454" s="747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120" t="s">
        <v>665</v>
      </c>
      <c r="I455" s="669">
        <v>27.14</v>
      </c>
      <c r="J455" s="727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120" t="s">
        <v>666</v>
      </c>
      <c r="I456" s="669">
        <v>23.12</v>
      </c>
      <c r="J456" s="727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120" t="s">
        <v>667</v>
      </c>
      <c r="I457" s="669">
        <v>27.67</v>
      </c>
      <c r="J457" s="727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120" t="s">
        <v>668</v>
      </c>
      <c r="I458" s="669">
        <v>8.06</v>
      </c>
      <c r="J458" s="727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120" t="s">
        <v>669</v>
      </c>
      <c r="I459" s="669">
        <v>18.7</v>
      </c>
      <c r="J459" s="727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120" t="s">
        <v>670</v>
      </c>
      <c r="I460" s="669">
        <v>21.69</v>
      </c>
      <c r="J460" s="727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121"/>
      <c r="I461" s="118"/>
      <c r="J461" s="727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456">
        <f>SUM(I454:I461)/7</f>
        <v>20.797142857142859</v>
      </c>
      <c r="J462" s="728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119" t="s">
        <v>664</v>
      </c>
      <c r="I463" s="669">
        <v>7.68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120" t="s">
        <v>665</v>
      </c>
      <c r="I464" s="669">
        <v>16.260000000000002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120" t="s">
        <v>666</v>
      </c>
      <c r="I465" s="669">
        <v>10.61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120" t="s">
        <v>667</v>
      </c>
      <c r="I466" s="669">
        <v>10.76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120" t="s">
        <v>668</v>
      </c>
      <c r="I467" s="669">
        <v>13.35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120" t="s">
        <v>669</v>
      </c>
      <c r="I468" s="669">
        <v>3.41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120" t="s">
        <v>670</v>
      </c>
      <c r="I469" s="669">
        <v>9.18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121"/>
      <c r="I470" s="118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34" t="s">
        <v>372</v>
      </c>
      <c r="F473" s="735" t="s">
        <v>191</v>
      </c>
      <c r="G473" s="735" t="s">
        <v>191</v>
      </c>
      <c r="H473" s="79" t="s">
        <v>644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35"/>
      <c r="F474" s="735"/>
      <c r="G474" s="735"/>
      <c r="H474" s="78" t="s">
        <v>645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650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646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78" t="s">
        <v>647</v>
      </c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78" t="s">
        <v>648</v>
      </c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78" t="s">
        <v>649</v>
      </c>
      <c r="I479" s="255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644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645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650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646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647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78" t="s">
        <v>648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649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84"/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664</v>
      </c>
      <c r="I491" s="124">
        <v>50.55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665</v>
      </c>
      <c r="I492" s="24">
        <v>37.42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666</v>
      </c>
      <c r="I493" s="24">
        <v>42.18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667</v>
      </c>
      <c r="I494" s="24">
        <v>54.33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78" t="s">
        <v>668</v>
      </c>
      <c r="I495" s="24">
        <v>28.57</v>
      </c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78" t="s">
        <v>669</v>
      </c>
      <c r="I496" s="24">
        <v>23.83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670</v>
      </c>
      <c r="I497" s="24">
        <v>70.37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96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SUM(I491:I498)/7</f>
        <v>43.892857142857146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79" t="s">
        <v>665</v>
      </c>
      <c r="I500" s="274">
        <v>3268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78" t="s">
        <v>667</v>
      </c>
      <c r="I501" s="273">
        <v>932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78" t="s">
        <v>668</v>
      </c>
      <c r="I502" s="273">
        <v>690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78" t="s">
        <v>669</v>
      </c>
      <c r="I503" s="274">
        <v>2793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78" t="s">
        <v>666</v>
      </c>
      <c r="I504" s="274">
        <v>2559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78" t="s">
        <v>670</v>
      </c>
      <c r="I505" s="273">
        <v>344</v>
      </c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78" t="s">
        <v>664</v>
      </c>
      <c r="I506" s="273">
        <v>997</v>
      </c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84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80">
        <f>SUM(I500:I507)</f>
        <v>11583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644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645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650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646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78" t="s">
        <v>647</v>
      </c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78" t="s">
        <v>648</v>
      </c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78" t="s">
        <v>649</v>
      </c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644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645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650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646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647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648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649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119" t="s">
        <v>667</v>
      </c>
      <c r="I528" s="283">
        <v>1.7368385630266148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120" t="s">
        <v>664</v>
      </c>
      <c r="I529" s="280">
        <v>0.59596413090550782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120" t="s">
        <v>665</v>
      </c>
      <c r="I530" s="280">
        <v>1.607332522380498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120" t="s">
        <v>668</v>
      </c>
      <c r="I531" s="280">
        <v>1.1436675129806262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120" t="s">
        <v>669</v>
      </c>
      <c r="I532" s="280">
        <v>1.3162432312191834</v>
      </c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120" t="s">
        <v>670</v>
      </c>
      <c r="I533" s="280">
        <v>0</v>
      </c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120" t="s">
        <v>666</v>
      </c>
      <c r="I534" s="280">
        <v>0.86078109189125085</v>
      </c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58">
        <f>SUM(I528:I535)/7</f>
        <v>1.0372610074862401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279" t="s">
        <v>667</v>
      </c>
      <c r="I543" s="283">
        <v>8.6841928151330734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279" t="s">
        <v>664</v>
      </c>
      <c r="I544" s="280">
        <v>8.7408072532807832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279" t="s">
        <v>665</v>
      </c>
      <c r="I545" s="280">
        <v>9.9654616387590877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279" t="s">
        <v>668</v>
      </c>
      <c r="I546" s="280">
        <v>9.1493401038450095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279" t="s">
        <v>669</v>
      </c>
      <c r="I547" s="280">
        <v>7.6342107410712643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279" t="s">
        <v>670</v>
      </c>
      <c r="I548" s="280">
        <v>3.4009171139817371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79" t="s">
        <v>666</v>
      </c>
      <c r="I549" s="280">
        <v>8.3208838882820917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1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58">
        <f>SUM(I543:I550)/7</f>
        <v>7.9851162220504346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279" t="s">
        <v>667</v>
      </c>
      <c r="I552" s="283">
        <v>1.519733742648288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279" t="s">
        <v>664</v>
      </c>
      <c r="I553" s="280">
        <v>3.5757847854330476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279" t="s">
        <v>665</v>
      </c>
      <c r="I554" s="280">
        <v>2.7003186375992367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279" t="s">
        <v>668</v>
      </c>
      <c r="I555" s="280">
        <v>2.6685575302881279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279" t="s">
        <v>669</v>
      </c>
      <c r="I556" s="280">
        <v>1.3162432312191834</v>
      </c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79" t="s">
        <v>670</v>
      </c>
      <c r="I557" s="280">
        <v>0</v>
      </c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279" t="s">
        <v>666</v>
      </c>
      <c r="I558" s="280">
        <v>3.5387667111084755</v>
      </c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121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SUM(I552:I559)/7</f>
        <v>2.1884863768994798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665</v>
      </c>
      <c r="I561" s="297">
        <v>66.83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667</v>
      </c>
      <c r="I562" s="297">
        <v>64.650000000000006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668</v>
      </c>
      <c r="I563" s="297">
        <v>59.09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669</v>
      </c>
      <c r="I564" s="297">
        <v>56.31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97" t="s">
        <v>666</v>
      </c>
      <c r="I565" s="297">
        <v>76.27</v>
      </c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97" t="s">
        <v>670</v>
      </c>
      <c r="I566" s="297">
        <v>75.53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97" t="s">
        <v>664</v>
      </c>
      <c r="I567" s="297">
        <v>66.16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1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461">
        <f>SUM(I561:I568)/7</f>
        <v>66.405714285714296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644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645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650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646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647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648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649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644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645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650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646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78" t="s">
        <v>647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648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649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644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645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650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646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647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648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649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644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645</v>
      </c>
      <c r="I598" s="24"/>
      <c r="J598" s="730"/>
    </row>
    <row r="599" spans="1:10" ht="24">
      <c r="A599" s="735"/>
      <c r="B599" s="735"/>
      <c r="C599" s="743"/>
      <c r="D599" s="735"/>
      <c r="E599" s="735"/>
      <c r="F599" s="735"/>
      <c r="G599" s="735"/>
      <c r="H599" s="78" t="s">
        <v>650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646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78" t="s">
        <v>647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78" t="s">
        <v>648</v>
      </c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78" t="s">
        <v>649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84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644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645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650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646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78" t="s">
        <v>647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648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78" t="s">
        <v>649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84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644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645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650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646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78" t="s">
        <v>647</v>
      </c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78" t="s">
        <v>648</v>
      </c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78" t="s">
        <v>649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84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644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645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650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646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78" t="s">
        <v>647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78" t="s">
        <v>648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649</v>
      </c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84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450" t="s">
        <v>667</v>
      </c>
      <c r="I633" s="283">
        <v>66.666666666666657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448" t="s">
        <v>664</v>
      </c>
      <c r="I634" s="280">
        <v>72.727272727272734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448" t="s">
        <v>665</v>
      </c>
      <c r="I635" s="280">
        <v>78.260869565217391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448" t="s">
        <v>668</v>
      </c>
      <c r="I636" s="280">
        <v>100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448" t="s">
        <v>669</v>
      </c>
      <c r="I637" s="280">
        <v>100</v>
      </c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448" t="s">
        <v>670</v>
      </c>
      <c r="I638" s="280">
        <v>100</v>
      </c>
      <c r="J638" s="732"/>
    </row>
    <row r="639" spans="1:10" ht="21.75" customHeight="1" thickBot="1">
      <c r="A639" s="735"/>
      <c r="B639" s="735"/>
      <c r="C639" s="735"/>
      <c r="D639" s="737" t="s">
        <v>358</v>
      </c>
      <c r="E639" s="22"/>
      <c r="F639" s="735"/>
      <c r="G639" s="735"/>
      <c r="H639" s="451" t="s">
        <v>666</v>
      </c>
      <c r="I639" s="280">
        <v>72.727272727272734</v>
      </c>
      <c r="J639" s="732"/>
    </row>
    <row r="640" spans="1:10" ht="21.75" customHeight="1" thickTop="1">
      <c r="A640" s="735"/>
      <c r="B640" s="735"/>
      <c r="C640" s="735"/>
      <c r="D640" s="737"/>
      <c r="E640" s="22"/>
      <c r="F640" s="735"/>
      <c r="G640" s="735"/>
      <c r="H640" s="121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61">
        <f>SUM(I633:I640)/7</f>
        <v>84.340297383775649</v>
      </c>
      <c r="J641" s="733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48" t="s">
        <v>664</v>
      </c>
      <c r="I644" s="446" t="s">
        <v>20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665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668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669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670</v>
      </c>
      <c r="I648" s="446">
        <v>100</v>
      </c>
      <c r="J648" s="730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0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450" t="s">
        <v>667</v>
      </c>
      <c r="I652" s="445">
        <v>62.5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448" t="s">
        <v>664</v>
      </c>
      <c r="I653" s="446">
        <v>80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48" t="s">
        <v>665</v>
      </c>
      <c r="I654" s="446">
        <v>75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48" t="s">
        <v>668</v>
      </c>
      <c r="I655" s="446">
        <v>100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669</v>
      </c>
      <c r="I656" s="446">
        <v>100</v>
      </c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448" t="s">
        <v>670</v>
      </c>
      <c r="I657" s="446">
        <v>100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666</v>
      </c>
      <c r="I658" s="446">
        <v>66.666666666666657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269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61">
        <f>SUM(I652:I659)/7</f>
        <v>83.452380952380949</v>
      </c>
      <c r="J660" s="745"/>
    </row>
    <row r="661" spans="1:10" ht="21.75" customHeight="1" thickTop="1">
      <c r="A661" s="2"/>
      <c r="B661" s="762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644</v>
      </c>
      <c r="I661" s="40"/>
      <c r="J661" s="746" t="s">
        <v>452</v>
      </c>
    </row>
    <row r="662" spans="1:10" ht="21.75" customHeight="1">
      <c r="A662" s="4"/>
      <c r="B662" s="743"/>
      <c r="C662" s="58"/>
      <c r="D662" s="735"/>
      <c r="E662" s="735"/>
      <c r="F662" s="735"/>
      <c r="G662" s="735"/>
      <c r="H662" s="120" t="s">
        <v>645</v>
      </c>
      <c r="I662" s="38"/>
      <c r="J662" s="727"/>
    </row>
    <row r="663" spans="1:10" ht="21.75" customHeight="1">
      <c r="A663" s="4"/>
      <c r="B663" s="743"/>
      <c r="C663" s="58"/>
      <c r="D663" s="735"/>
      <c r="E663" s="55"/>
      <c r="F663" s="735"/>
      <c r="G663" s="735"/>
      <c r="H663" s="120" t="s">
        <v>650</v>
      </c>
      <c r="I663" s="38"/>
      <c r="J663" s="727"/>
    </row>
    <row r="664" spans="1:10" ht="30" customHeight="1">
      <c r="A664" s="4"/>
      <c r="B664" s="743"/>
      <c r="C664" s="58"/>
      <c r="D664" s="735"/>
      <c r="E664" s="55"/>
      <c r="F664" s="735"/>
      <c r="G664" s="735"/>
      <c r="H664" s="120" t="s">
        <v>646</v>
      </c>
      <c r="I664" s="38"/>
      <c r="J664" s="727"/>
    </row>
    <row r="665" spans="1:10" ht="21.75" customHeight="1">
      <c r="A665" s="4"/>
      <c r="B665" s="743"/>
      <c r="C665" s="58"/>
      <c r="D665" s="735" t="s">
        <v>102</v>
      </c>
      <c r="E665" s="55"/>
      <c r="F665" s="735"/>
      <c r="G665" s="735"/>
      <c r="H665" s="120" t="s">
        <v>647</v>
      </c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120" t="s">
        <v>648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649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644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645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650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646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78" t="s">
        <v>647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648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649</v>
      </c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644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645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650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646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78" t="s">
        <v>647</v>
      </c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78" t="s">
        <v>648</v>
      </c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78" t="s">
        <v>649</v>
      </c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84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644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645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650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646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647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648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649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644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645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650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646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78" t="s">
        <v>647</v>
      </c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78" t="s">
        <v>648</v>
      </c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78" t="s">
        <v>649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644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645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650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646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647</v>
      </c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120" t="s">
        <v>648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649</v>
      </c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644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645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650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646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647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648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649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644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645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650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646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120" t="s">
        <v>647</v>
      </c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120" t="s">
        <v>648</v>
      </c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120" t="s">
        <v>649</v>
      </c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121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644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645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650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646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78" t="s">
        <v>647</v>
      </c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78" t="s">
        <v>648</v>
      </c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78" t="s">
        <v>649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84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644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645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650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646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78" t="s">
        <v>647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648</v>
      </c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78" t="s">
        <v>649</v>
      </c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644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645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650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646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78" t="s">
        <v>647</v>
      </c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78" t="s">
        <v>648</v>
      </c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78" t="s">
        <v>649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84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644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645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650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646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78" t="s">
        <v>647</v>
      </c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78" t="s">
        <v>648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649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644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645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650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646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120" t="s">
        <v>647</v>
      </c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120" t="s">
        <v>648</v>
      </c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120" t="s">
        <v>649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121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644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645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650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646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78" t="s">
        <v>647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648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78" t="s">
        <v>649</v>
      </c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644</v>
      </c>
      <c r="I800" s="23"/>
      <c r="J800" s="836" t="s">
        <v>503</v>
      </c>
    </row>
    <row r="801" spans="1:10" ht="24">
      <c r="A801" s="814"/>
      <c r="B801" s="814"/>
      <c r="C801" s="45"/>
      <c r="D801" s="802"/>
      <c r="E801" s="802"/>
      <c r="F801" s="735"/>
      <c r="G801" s="735"/>
      <c r="H801" s="78" t="s">
        <v>645</v>
      </c>
      <c r="I801" s="50"/>
      <c r="J801" s="750"/>
    </row>
    <row r="802" spans="1:10" ht="24">
      <c r="A802" s="814"/>
      <c r="B802" s="814"/>
      <c r="C802" s="45"/>
      <c r="D802" s="802"/>
      <c r="E802" s="802"/>
      <c r="F802" s="735"/>
      <c r="G802" s="735"/>
      <c r="H802" s="78" t="s">
        <v>650</v>
      </c>
      <c r="I802" s="50"/>
      <c r="J802" s="750"/>
    </row>
    <row r="803" spans="1:10" ht="24">
      <c r="A803" s="45"/>
      <c r="B803" s="814"/>
      <c r="C803" s="45"/>
      <c r="D803" s="802"/>
      <c r="E803" s="802"/>
      <c r="F803" s="735"/>
      <c r="G803" s="735"/>
      <c r="H803" s="78" t="s">
        <v>646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78" t="s">
        <v>647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78" t="s">
        <v>648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78" t="s">
        <v>649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84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644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645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650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646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647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648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649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84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644</v>
      </c>
      <c r="I818" s="23"/>
      <c r="J818" s="80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645</v>
      </c>
      <c r="I819" s="50"/>
      <c r="J819" s="806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650</v>
      </c>
      <c r="I820" s="50"/>
      <c r="J820" s="806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646</v>
      </c>
      <c r="I821" s="50"/>
      <c r="J821" s="806"/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647</v>
      </c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648</v>
      </c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78" t="s">
        <v>649</v>
      </c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84"/>
      <c r="I825" s="127"/>
      <c r="J825" s="806"/>
    </row>
    <row r="826" spans="1:10" ht="21.75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644</v>
      </c>
      <c r="I827" s="23"/>
      <c r="J827" s="80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645</v>
      </c>
      <c r="I828" s="50"/>
      <c r="J828" s="806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650</v>
      </c>
      <c r="I829" s="50"/>
      <c r="J829" s="806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646</v>
      </c>
      <c r="I830" s="50"/>
      <c r="J830" s="806"/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647</v>
      </c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648</v>
      </c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78" t="s">
        <v>649</v>
      </c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84"/>
      <c r="I834" s="50"/>
      <c r="J834" s="806"/>
    </row>
    <row r="835" spans="1:10" ht="21.75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644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645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650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646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09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09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809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644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645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650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646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647</v>
      </c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78" t="s">
        <v>648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78" t="s">
        <v>649</v>
      </c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84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837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95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95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95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95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95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5"/>
      <c r="G936" s="795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95"/>
      <c r="H937" s="84"/>
      <c r="I937" s="252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671</v>
      </c>
      <c r="I3" s="260">
        <v>93.02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672</v>
      </c>
      <c r="I4" s="260">
        <v>95.1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673</v>
      </c>
      <c r="I5" s="260">
        <v>93.16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674</v>
      </c>
      <c r="I6" s="260">
        <v>89.88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675</v>
      </c>
      <c r="I7" s="260">
        <v>90.62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21"/>
      <c r="I8" s="80"/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21"/>
      <c r="I9" s="80"/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51" t="s">
        <v>186</v>
      </c>
      <c r="I11" s="654">
        <f>SUM(I3:I10)/5</f>
        <v>92.355999999999995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639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640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641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642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643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21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21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639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640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641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642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643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21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21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639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640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641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642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643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639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640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641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642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643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21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21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639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640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641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642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643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21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21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82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663" t="s">
        <v>671</v>
      </c>
      <c r="I60" s="664">
        <v>13.1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663" t="s">
        <v>672</v>
      </c>
      <c r="I61" s="664">
        <v>8.9499999999999993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663" t="s">
        <v>673</v>
      </c>
      <c r="I62" s="664">
        <v>11.88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663" t="s">
        <v>674</v>
      </c>
      <c r="I63" s="664">
        <v>7.45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663" t="s">
        <v>675</v>
      </c>
      <c r="I64" s="664">
        <v>10.55</v>
      </c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22"/>
      <c r="I65" s="38"/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22"/>
      <c r="I66" s="38"/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62">
        <f>SUM(I60:I67)/5</f>
        <v>10.386000000000001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639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640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641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642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643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221"/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21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639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640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641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642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643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221"/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221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639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640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641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642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643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21"/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21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639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640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641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642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643</v>
      </c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21"/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21"/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639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640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641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642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643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221"/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21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640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641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642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643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639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640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641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642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643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639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640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641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642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643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639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640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641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642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643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639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640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641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642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643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639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640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641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642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643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21"/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221"/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639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640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641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642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643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21"/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21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639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640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641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642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639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640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641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642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643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221"/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639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640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641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642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643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21"/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221"/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639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640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641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642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643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221"/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21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639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640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641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642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643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221"/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221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639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640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641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642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643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21"/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221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639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640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641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642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643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21"/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21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9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673</v>
      </c>
      <c r="I251" s="274">
        <v>3723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674</v>
      </c>
      <c r="I252" s="274">
        <v>4371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672</v>
      </c>
      <c r="I253" s="274">
        <v>1438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675</v>
      </c>
      <c r="I254" s="274">
        <v>1696</v>
      </c>
      <c r="J254" s="839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671</v>
      </c>
      <c r="I255" s="273">
        <v>680</v>
      </c>
      <c r="J255" s="839"/>
    </row>
    <row r="256" spans="1:10" ht="24">
      <c r="A256" s="55"/>
      <c r="B256" s="6"/>
      <c r="C256" s="58"/>
      <c r="D256" s="37"/>
      <c r="E256" s="58"/>
      <c r="F256" s="735"/>
      <c r="G256" s="735"/>
      <c r="H256" s="222"/>
      <c r="I256" s="38"/>
      <c r="J256" s="839"/>
    </row>
    <row r="257" spans="1:10" ht="24">
      <c r="A257" s="55"/>
      <c r="B257" s="743"/>
      <c r="C257" s="58"/>
      <c r="D257" s="55"/>
      <c r="E257" s="58"/>
      <c r="F257" s="735"/>
      <c r="G257" s="735"/>
      <c r="H257" s="222"/>
      <c r="I257" s="38"/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121"/>
      <c r="I258" s="118"/>
      <c r="J258" s="839"/>
    </row>
    <row r="259" spans="1:10" ht="19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11908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639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640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641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642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643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21"/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21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639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640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641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642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643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221"/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221"/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639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640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641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642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643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639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640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641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642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643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221"/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221"/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639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640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641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642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643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221"/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21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671</v>
      </c>
      <c r="I312" s="278">
        <v>0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672</v>
      </c>
      <c r="I313" s="278">
        <v>0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673</v>
      </c>
      <c r="I314" s="278">
        <v>1.4816955041654165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675</v>
      </c>
      <c r="I315" s="278">
        <v>1.4839217082906706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674</v>
      </c>
      <c r="I316" s="278">
        <v>1.9574068274350143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22"/>
      <c r="I317" s="38"/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22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12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SUM(I312:I319)/5</f>
        <v>0.98460480797822036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671</v>
      </c>
      <c r="I321" s="277">
        <v>4.6021048877230228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672</v>
      </c>
      <c r="I322" s="277">
        <v>4.9793816714493317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673</v>
      </c>
      <c r="I323" s="277">
        <v>4.0750515833612928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674</v>
      </c>
      <c r="I324" s="277">
        <v>8.8422907355977145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675</v>
      </c>
      <c r="I325" s="277">
        <v>1.5914908290340977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22"/>
      <c r="I326" s="38"/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22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12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79">
        <f>SUM(I321:I328)/5</f>
        <v>4.8180639414330919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671</v>
      </c>
      <c r="I330" s="285">
        <v>3139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672</v>
      </c>
      <c r="I331" s="286">
        <v>5336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673</v>
      </c>
      <c r="I332" s="286">
        <v>11774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674</v>
      </c>
      <c r="I333" s="286">
        <v>23541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675</v>
      </c>
      <c r="I334" s="286">
        <v>5200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/>
      <c r="I335" s="38"/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/>
      <c r="I336" s="38"/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12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48990</v>
      </c>
      <c r="J338" s="727"/>
    </row>
    <row r="339" spans="1:10" ht="22.5" customHeight="1" thickTop="1">
      <c r="A339" s="55"/>
      <c r="B339" s="281"/>
      <c r="C339" s="735"/>
      <c r="D339" s="257"/>
      <c r="E339" s="55"/>
      <c r="F339" s="58"/>
      <c r="G339" s="58"/>
      <c r="H339" s="288" t="s">
        <v>671</v>
      </c>
      <c r="I339" s="285">
        <v>1343</v>
      </c>
      <c r="J339" s="747" t="s">
        <v>740</v>
      </c>
    </row>
    <row r="340" spans="1:10" ht="22.5" customHeight="1">
      <c r="A340" s="55"/>
      <c r="B340" s="281"/>
      <c r="C340" s="735"/>
      <c r="D340" s="257"/>
      <c r="E340" s="55"/>
      <c r="F340" s="58"/>
      <c r="G340" s="58"/>
      <c r="H340" s="288" t="s">
        <v>672</v>
      </c>
      <c r="I340" s="286">
        <v>3009</v>
      </c>
      <c r="J340" s="727"/>
    </row>
    <row r="341" spans="1:10" ht="22.5" customHeight="1">
      <c r="A341" s="55"/>
      <c r="B341" s="281"/>
      <c r="C341" s="735"/>
      <c r="D341" s="257"/>
      <c r="E341" s="55"/>
      <c r="F341" s="58"/>
      <c r="G341" s="58"/>
      <c r="H341" s="288" t="s">
        <v>673</v>
      </c>
      <c r="I341" s="286">
        <v>5307</v>
      </c>
      <c r="J341" s="727"/>
    </row>
    <row r="342" spans="1:10" ht="22.5" customHeight="1">
      <c r="A342" s="55"/>
      <c r="B342" s="281"/>
      <c r="C342" s="735"/>
      <c r="D342" s="257"/>
      <c r="E342" s="55"/>
      <c r="F342" s="58"/>
      <c r="G342" s="58"/>
      <c r="H342" s="288" t="s">
        <v>674</v>
      </c>
      <c r="I342" s="286">
        <v>17593</v>
      </c>
      <c r="J342" s="727"/>
    </row>
    <row r="343" spans="1:10" ht="22.5" customHeight="1">
      <c r="A343" s="55"/>
      <c r="B343" s="281"/>
      <c r="C343" s="735"/>
      <c r="D343" s="257"/>
      <c r="E343" s="55"/>
      <c r="F343" s="58"/>
      <c r="G343" s="58"/>
      <c r="H343" s="288" t="s">
        <v>675</v>
      </c>
      <c r="I343" s="286">
        <v>3225</v>
      </c>
      <c r="J343" s="727"/>
    </row>
    <row r="344" spans="1:10" ht="22.5" customHeight="1">
      <c r="A344" s="55"/>
      <c r="B344" s="281"/>
      <c r="C344" s="735"/>
      <c r="D344" s="257"/>
      <c r="E344" s="55"/>
      <c r="F344" s="58"/>
      <c r="G344" s="58"/>
      <c r="H344" s="288"/>
      <c r="I344" s="38"/>
      <c r="J344" s="727"/>
    </row>
    <row r="345" spans="1:10" ht="22.5" customHeight="1">
      <c r="A345" s="55"/>
      <c r="B345" s="281"/>
      <c r="C345" s="735"/>
      <c r="D345" s="257"/>
      <c r="E345" s="55"/>
      <c r="F345" s="58"/>
      <c r="G345" s="58"/>
      <c r="H345" s="288"/>
      <c r="I345" s="38"/>
      <c r="J345" s="727"/>
    </row>
    <row r="346" spans="1:10" ht="22.5" customHeight="1">
      <c r="A346" s="55"/>
      <c r="B346" s="281"/>
      <c r="C346" s="735"/>
      <c r="D346" s="257"/>
      <c r="E346" s="55"/>
      <c r="F346" s="58"/>
      <c r="G346" s="58"/>
      <c r="H346" s="121"/>
      <c r="I346" s="118"/>
      <c r="J346" s="727"/>
    </row>
    <row r="347" spans="1:10" ht="22.5" customHeight="1" thickBot="1">
      <c r="A347" s="55"/>
      <c r="B347" s="281"/>
      <c r="C347" s="735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27"/>
    </row>
    <row r="348" spans="1:10" ht="57" thickTop="1">
      <c r="A348" s="55"/>
      <c r="B348" s="149"/>
      <c r="C348" s="735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5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5"/>
      <c r="D350" s="55" t="s">
        <v>57</v>
      </c>
      <c r="E350" s="55"/>
      <c r="F350" s="55"/>
      <c r="G350" s="55"/>
      <c r="H350" s="55"/>
      <c r="I350" s="55"/>
      <c r="J350" s="19"/>
    </row>
    <row r="351" spans="1:10" ht="37.5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8.75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56.25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7.5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4" t="s">
        <v>160</v>
      </c>
      <c r="B358" s="734" t="s">
        <v>558</v>
      </c>
      <c r="C358" s="57" t="s">
        <v>6</v>
      </c>
      <c r="D358" s="734" t="s">
        <v>66</v>
      </c>
      <c r="E358" s="57" t="s">
        <v>196</v>
      </c>
      <c r="F358" s="743" t="s">
        <v>191</v>
      </c>
      <c r="G358" s="795" t="s">
        <v>191</v>
      </c>
      <c r="H358" s="79" t="s">
        <v>639</v>
      </c>
      <c r="I358" s="82"/>
      <c r="J358" s="744" t="s">
        <v>432</v>
      </c>
    </row>
    <row r="359" spans="1:10" ht="21" customHeight="1">
      <c r="A359" s="735"/>
      <c r="B359" s="735"/>
      <c r="C359" s="58"/>
      <c r="D359" s="735"/>
      <c r="E359" s="735"/>
      <c r="F359" s="743"/>
      <c r="G359" s="795"/>
      <c r="H359" s="78" t="s">
        <v>640</v>
      </c>
      <c r="I359" s="25"/>
      <c r="J359" s="730"/>
    </row>
    <row r="360" spans="1:10" ht="24" customHeight="1">
      <c r="A360" s="55"/>
      <c r="B360" s="735"/>
      <c r="C360" s="58"/>
      <c r="D360" s="735" t="s">
        <v>67</v>
      </c>
      <c r="E360" s="735"/>
      <c r="F360" s="743"/>
      <c r="G360" s="795"/>
      <c r="H360" s="78" t="s">
        <v>641</v>
      </c>
      <c r="I360" s="25"/>
      <c r="J360" s="730"/>
    </row>
    <row r="361" spans="1:10" ht="24">
      <c r="A361" s="55"/>
      <c r="B361" s="735"/>
      <c r="C361" s="58"/>
      <c r="D361" s="735"/>
      <c r="E361" s="735"/>
      <c r="F361" s="743"/>
      <c r="G361" s="795"/>
      <c r="H361" s="78" t="s">
        <v>642</v>
      </c>
      <c r="I361" s="25"/>
      <c r="J361" s="730"/>
    </row>
    <row r="362" spans="1:10" ht="24">
      <c r="A362" s="55"/>
      <c r="B362" s="735"/>
      <c r="C362" s="58"/>
      <c r="D362" s="735"/>
      <c r="E362" s="58"/>
      <c r="F362" s="743"/>
      <c r="G362" s="795"/>
      <c r="H362" s="78" t="s">
        <v>643</v>
      </c>
      <c r="I362" s="25"/>
      <c r="J362" s="730"/>
    </row>
    <row r="363" spans="1:10" ht="24" customHeight="1">
      <c r="A363" s="55"/>
      <c r="B363" s="735"/>
      <c r="C363" s="58"/>
      <c r="D363" s="735" t="s">
        <v>68</v>
      </c>
      <c r="F363" s="743"/>
      <c r="G363" s="795"/>
      <c r="H363" s="221"/>
      <c r="I363" s="25"/>
      <c r="J363" s="730"/>
    </row>
    <row r="364" spans="1:10" ht="24" customHeight="1">
      <c r="A364" s="55"/>
      <c r="B364" s="735"/>
      <c r="C364" s="58"/>
      <c r="D364" s="735"/>
      <c r="E364" s="4"/>
      <c r="F364" s="743"/>
      <c r="G364" s="795"/>
      <c r="H364" s="221"/>
      <c r="I364" s="25"/>
      <c r="J364" s="730"/>
    </row>
    <row r="365" spans="1:10" ht="24" customHeight="1">
      <c r="A365" s="55"/>
      <c r="B365" s="735"/>
      <c r="C365" s="58"/>
      <c r="D365" s="735"/>
      <c r="E365" s="4"/>
      <c r="F365" s="743"/>
      <c r="G365" s="795"/>
      <c r="H365" s="84"/>
      <c r="I365" s="227"/>
      <c r="J365" s="730"/>
    </row>
    <row r="366" spans="1:10" ht="24" customHeight="1" thickBot="1">
      <c r="A366" s="55"/>
      <c r="B366" s="735"/>
      <c r="C366" s="58"/>
      <c r="D366" s="735" t="s">
        <v>69</v>
      </c>
      <c r="E366" s="58"/>
      <c r="F366" s="758"/>
      <c r="G366" s="736"/>
      <c r="H366" s="66" t="s">
        <v>186</v>
      </c>
      <c r="I366" s="81"/>
      <c r="J366" s="745"/>
    </row>
    <row r="367" spans="1:10" ht="29.25" customHeight="1" thickTop="1">
      <c r="A367" s="55"/>
      <c r="B367" s="735"/>
      <c r="C367" s="58"/>
      <c r="D367" s="735"/>
      <c r="E367" s="4"/>
      <c r="F367" s="832" t="s">
        <v>191</v>
      </c>
      <c r="G367" s="832" t="s">
        <v>20</v>
      </c>
      <c r="H367" s="79" t="s">
        <v>639</v>
      </c>
      <c r="I367" s="23"/>
      <c r="J367" s="729" t="s">
        <v>433</v>
      </c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78" t="s">
        <v>640</v>
      </c>
      <c r="I368" s="24"/>
      <c r="J368" s="730"/>
    </row>
    <row r="369" spans="1:10" ht="29.25" customHeight="1">
      <c r="A369" s="55"/>
      <c r="B369" s="55"/>
      <c r="C369" s="58"/>
      <c r="D369" s="735" t="s">
        <v>131</v>
      </c>
      <c r="E369" s="4"/>
      <c r="F369" s="833"/>
      <c r="G369" s="833"/>
      <c r="H369" s="78" t="s">
        <v>641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78" t="s">
        <v>642</v>
      </c>
      <c r="I370" s="24"/>
      <c r="J370" s="730"/>
    </row>
    <row r="371" spans="1:10" ht="29.25" customHeight="1">
      <c r="A371" s="55"/>
      <c r="B371" s="55"/>
      <c r="C371" s="58"/>
      <c r="D371" s="735" t="s">
        <v>70</v>
      </c>
      <c r="E371" s="4"/>
      <c r="F371" s="833"/>
      <c r="G371" s="833"/>
      <c r="H371" s="78" t="s">
        <v>643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221"/>
      <c r="I372" s="24"/>
      <c r="J372" s="730"/>
    </row>
    <row r="373" spans="1:10" ht="29.25" customHeight="1">
      <c r="A373" s="55"/>
      <c r="B373" s="55"/>
      <c r="C373" s="58"/>
      <c r="D373" s="737" t="s">
        <v>71</v>
      </c>
      <c r="E373" s="4"/>
      <c r="F373" s="833"/>
      <c r="G373" s="833"/>
      <c r="H373" s="221"/>
      <c r="I373" s="24"/>
      <c r="J373" s="730"/>
    </row>
    <row r="374" spans="1:10" ht="29.25" customHeight="1">
      <c r="A374" s="55"/>
      <c r="B374" s="55"/>
      <c r="C374" s="58"/>
      <c r="D374" s="735"/>
      <c r="E374" s="4"/>
      <c r="F374" s="833"/>
      <c r="G374" s="833"/>
      <c r="H374" s="84"/>
      <c r="I374" s="96"/>
      <c r="J374" s="730"/>
    </row>
    <row r="375" spans="1:10" ht="33.75" customHeight="1" thickBot="1">
      <c r="A375" s="55"/>
      <c r="B375" s="55"/>
      <c r="C375" s="58"/>
      <c r="D375" s="735"/>
      <c r="E375" s="4"/>
      <c r="F375" s="834"/>
      <c r="G375" s="834"/>
      <c r="H375" s="66" t="s">
        <v>186</v>
      </c>
      <c r="I375" s="81"/>
      <c r="J375" s="745"/>
    </row>
    <row r="376" spans="1:10" ht="24.75" thickTop="1">
      <c r="A376" s="55"/>
      <c r="B376" s="55"/>
      <c r="C376" s="58"/>
      <c r="D376" s="735"/>
      <c r="E376" s="58"/>
      <c r="F376" s="743" t="s">
        <v>191</v>
      </c>
      <c r="G376" s="743" t="s">
        <v>191</v>
      </c>
      <c r="H376" s="79" t="s">
        <v>639</v>
      </c>
      <c r="I376" s="23"/>
      <c r="J376" s="729" t="s">
        <v>434</v>
      </c>
    </row>
    <row r="377" spans="1:10" ht="21" customHeight="1">
      <c r="A377" s="55"/>
      <c r="B377" s="55"/>
      <c r="C377" s="58"/>
      <c r="D377" s="735" t="s">
        <v>99</v>
      </c>
      <c r="E377" s="58"/>
      <c r="F377" s="743"/>
      <c r="G377" s="743"/>
      <c r="H377" s="78" t="s">
        <v>640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641</v>
      </c>
      <c r="I378" s="24"/>
      <c r="J378" s="730"/>
    </row>
    <row r="379" spans="1:10" ht="21" customHeight="1">
      <c r="A379" s="55"/>
      <c r="B379" s="55"/>
      <c r="C379" s="58"/>
      <c r="D379" s="735" t="s">
        <v>120</v>
      </c>
      <c r="E379" s="58"/>
      <c r="F379" s="743"/>
      <c r="G379" s="743"/>
      <c r="H379" s="78" t="s">
        <v>642</v>
      </c>
      <c r="I379" s="24"/>
      <c r="J379" s="730"/>
    </row>
    <row r="380" spans="1:10" ht="21" customHeight="1">
      <c r="A380" s="55"/>
      <c r="B380" s="55"/>
      <c r="C380" s="58"/>
      <c r="D380" s="735"/>
      <c r="E380" s="58"/>
      <c r="F380" s="743"/>
      <c r="G380" s="743"/>
      <c r="H380" s="78" t="s">
        <v>643</v>
      </c>
      <c r="I380" s="24"/>
      <c r="J380" s="730"/>
    </row>
    <row r="381" spans="1:10" ht="21" customHeight="1">
      <c r="A381" s="55"/>
      <c r="B381" s="55"/>
      <c r="C381" s="58"/>
      <c r="D381" s="735"/>
      <c r="E381" s="58"/>
      <c r="F381" s="743"/>
      <c r="G381" s="743"/>
      <c r="H381" s="221"/>
      <c r="I381" s="24"/>
      <c r="J381" s="730"/>
    </row>
    <row r="382" spans="1:10" ht="21" customHeight="1">
      <c r="A382" s="55"/>
      <c r="B382" s="55"/>
      <c r="C382" s="58"/>
      <c r="D382" s="55" t="s">
        <v>72</v>
      </c>
      <c r="E382" s="58"/>
      <c r="F382" s="743"/>
      <c r="G382" s="743"/>
      <c r="H382" s="221"/>
      <c r="I382" s="24"/>
      <c r="J382" s="730"/>
    </row>
    <row r="383" spans="1:10" ht="21" customHeight="1">
      <c r="A383" s="55"/>
      <c r="B383" s="55"/>
      <c r="C383" s="58"/>
      <c r="D383" s="735" t="s">
        <v>157</v>
      </c>
      <c r="E383" s="58"/>
      <c r="F383" s="743"/>
      <c r="G383" s="743"/>
      <c r="H383" s="84"/>
      <c r="I383" s="96"/>
      <c r="J383" s="730"/>
    </row>
    <row r="384" spans="1:10" ht="27.75" customHeight="1" thickBot="1">
      <c r="A384" s="55"/>
      <c r="B384" s="55"/>
      <c r="C384" s="58"/>
      <c r="D384" s="735"/>
      <c r="E384" s="58"/>
      <c r="F384" s="743"/>
      <c r="G384" s="743"/>
      <c r="H384" s="66" t="s">
        <v>186</v>
      </c>
      <c r="I384" s="81"/>
      <c r="J384" s="745"/>
    </row>
    <row r="385" spans="1:10" ht="21" customHeight="1" thickTop="1">
      <c r="A385" s="55"/>
      <c r="B385" s="55"/>
      <c r="C385" s="58"/>
      <c r="D385" s="735"/>
      <c r="E385" s="58"/>
      <c r="F385" s="742" t="s">
        <v>191</v>
      </c>
      <c r="G385" s="742" t="s">
        <v>191</v>
      </c>
      <c r="H385" s="79" t="s">
        <v>639</v>
      </c>
      <c r="I385" s="23"/>
      <c r="J385" s="729" t="s">
        <v>435</v>
      </c>
    </row>
    <row r="386" spans="1:10" ht="21" customHeight="1">
      <c r="A386" s="55"/>
      <c r="B386" s="55"/>
      <c r="C386" s="58"/>
      <c r="D386" s="735"/>
      <c r="E386" s="58"/>
      <c r="F386" s="743"/>
      <c r="G386" s="743"/>
      <c r="H386" s="78" t="s">
        <v>640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641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642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78" t="s">
        <v>643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221"/>
      <c r="I390" s="24"/>
      <c r="J390" s="730"/>
    </row>
    <row r="391" spans="1:10" ht="24" customHeight="1">
      <c r="A391" s="55"/>
      <c r="B391" s="55"/>
      <c r="C391" s="58"/>
      <c r="D391" s="4"/>
      <c r="E391" s="58"/>
      <c r="F391" s="743"/>
      <c r="G391" s="743"/>
      <c r="H391" s="221"/>
      <c r="I391" s="24"/>
      <c r="J391" s="730"/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84"/>
      <c r="I392" s="96"/>
      <c r="J392" s="730"/>
    </row>
    <row r="393" spans="1:10" ht="24" customHeight="1" thickBot="1">
      <c r="A393" s="55"/>
      <c r="B393" s="55"/>
      <c r="C393" s="58"/>
      <c r="D393" s="4"/>
      <c r="E393" s="58"/>
      <c r="F393" s="758"/>
      <c r="G393" s="758"/>
      <c r="H393" s="66" t="s">
        <v>186</v>
      </c>
      <c r="I393" s="81"/>
      <c r="J393" s="745"/>
    </row>
    <row r="394" spans="1:10" ht="24" customHeight="1" thickTop="1">
      <c r="A394" s="55"/>
      <c r="B394" s="55"/>
      <c r="C394" s="58"/>
      <c r="D394" s="4"/>
      <c r="E394" s="58"/>
      <c r="F394" s="742" t="s">
        <v>191</v>
      </c>
      <c r="G394" s="742" t="s">
        <v>191</v>
      </c>
      <c r="H394" s="79" t="s">
        <v>639</v>
      </c>
      <c r="I394" s="23"/>
      <c r="J394" s="755" t="s">
        <v>436</v>
      </c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640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641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642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78" t="s">
        <v>643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221"/>
      <c r="I399" s="24"/>
      <c r="J399" s="756"/>
    </row>
    <row r="400" spans="1:10" ht="24" customHeight="1">
      <c r="A400" s="55"/>
      <c r="B400" s="55"/>
      <c r="C400" s="58"/>
      <c r="D400" s="4"/>
      <c r="E400" s="58"/>
      <c r="F400" s="743"/>
      <c r="G400" s="743"/>
      <c r="H400" s="221"/>
      <c r="I400" s="24"/>
      <c r="J400" s="756"/>
    </row>
    <row r="401" spans="1:10" ht="24" customHeight="1">
      <c r="A401" s="55"/>
      <c r="B401" s="55"/>
      <c r="C401" s="58"/>
      <c r="D401" s="4"/>
      <c r="E401" s="58"/>
      <c r="F401" s="743"/>
      <c r="G401" s="743"/>
      <c r="H401" s="84"/>
      <c r="I401" s="96"/>
      <c r="J401" s="756"/>
    </row>
    <row r="402" spans="1:10" ht="24" customHeight="1" thickBot="1">
      <c r="A402" s="55"/>
      <c r="B402" s="55"/>
      <c r="C402" s="58"/>
      <c r="D402" s="4"/>
      <c r="E402" s="61"/>
      <c r="F402" s="758"/>
      <c r="G402" s="758"/>
      <c r="H402" s="66" t="s">
        <v>186</v>
      </c>
      <c r="I402" s="81"/>
      <c r="J402" s="757"/>
    </row>
    <row r="403" spans="1:10" ht="21" customHeight="1" thickTop="1">
      <c r="A403" s="55"/>
      <c r="B403" s="55"/>
      <c r="C403" s="58"/>
      <c r="D403" s="4"/>
      <c r="E403" s="58" t="s">
        <v>491</v>
      </c>
      <c r="F403" s="743" t="s">
        <v>191</v>
      </c>
      <c r="G403" s="743" t="s">
        <v>191</v>
      </c>
      <c r="H403" s="79" t="s">
        <v>639</v>
      </c>
      <c r="I403" s="23"/>
      <c r="J403" s="755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3"/>
      <c r="G404" s="743"/>
      <c r="H404" s="78" t="s">
        <v>640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641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642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78" t="s">
        <v>643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221"/>
      <c r="I408" s="24"/>
      <c r="J408" s="756"/>
    </row>
    <row r="409" spans="1:10" ht="21" customHeight="1">
      <c r="A409" s="55"/>
      <c r="B409" s="55"/>
      <c r="C409" s="58"/>
      <c r="D409" s="4"/>
      <c r="E409" s="58"/>
      <c r="F409" s="743"/>
      <c r="G409" s="743"/>
      <c r="H409" s="221"/>
      <c r="I409" s="24"/>
      <c r="J409" s="756"/>
    </row>
    <row r="410" spans="1:10" ht="21" customHeight="1">
      <c r="A410" s="55"/>
      <c r="B410" s="55"/>
      <c r="C410" s="58"/>
      <c r="D410" s="4"/>
      <c r="E410" s="58"/>
      <c r="F410" s="743"/>
      <c r="G410" s="743"/>
      <c r="H410" s="84"/>
      <c r="I410" s="96"/>
      <c r="J410" s="756"/>
    </row>
    <row r="411" spans="1:10" ht="21" customHeight="1" thickBot="1">
      <c r="A411" s="55"/>
      <c r="B411" s="55"/>
      <c r="C411" s="58"/>
      <c r="D411" s="4"/>
      <c r="E411" s="58"/>
      <c r="F411" s="763"/>
      <c r="G411" s="763"/>
      <c r="H411" s="66" t="s">
        <v>186</v>
      </c>
      <c r="I411" s="81"/>
      <c r="J411" s="756"/>
    </row>
    <row r="412" spans="1:10" ht="21.75" customHeight="1" thickTop="1">
      <c r="A412" s="734" t="s">
        <v>161</v>
      </c>
      <c r="B412" s="734" t="s">
        <v>559</v>
      </c>
      <c r="C412" s="57" t="s">
        <v>73</v>
      </c>
      <c r="D412" s="56" t="s">
        <v>38</v>
      </c>
      <c r="E412" s="734"/>
      <c r="F412" s="762" t="s">
        <v>191</v>
      </c>
      <c r="G412" s="762" t="s">
        <v>191</v>
      </c>
      <c r="H412" s="79" t="s">
        <v>639</v>
      </c>
      <c r="I412" s="23"/>
      <c r="J412" s="729" t="s">
        <v>437</v>
      </c>
    </row>
    <row r="413" spans="1:10" ht="21.75" customHeight="1">
      <c r="A413" s="735"/>
      <c r="B413" s="735"/>
      <c r="C413" s="55"/>
      <c r="D413" s="55" t="s">
        <v>39</v>
      </c>
      <c r="E413" s="735"/>
      <c r="F413" s="743"/>
      <c r="G413" s="743"/>
      <c r="H413" s="78" t="s">
        <v>640</v>
      </c>
      <c r="I413" s="24"/>
      <c r="J413" s="730"/>
    </row>
    <row r="414" spans="1:10" ht="21.75" customHeight="1">
      <c r="A414" s="55"/>
      <c r="B414" s="735"/>
      <c r="C414" s="55"/>
      <c r="D414" s="55" t="s">
        <v>74</v>
      </c>
      <c r="E414" s="735"/>
      <c r="F414" s="743"/>
      <c r="G414" s="743"/>
      <c r="H414" s="78" t="s">
        <v>641</v>
      </c>
      <c r="I414" s="24"/>
      <c r="J414" s="730"/>
    </row>
    <row r="415" spans="1:10" ht="22.5" customHeight="1">
      <c r="A415" s="55"/>
      <c r="B415" s="735"/>
      <c r="C415" s="55"/>
      <c r="D415" s="55" t="s">
        <v>31</v>
      </c>
      <c r="E415" s="55"/>
      <c r="F415" s="743"/>
      <c r="G415" s="743"/>
      <c r="H415" s="78" t="s">
        <v>642</v>
      </c>
      <c r="I415" s="24"/>
      <c r="J415" s="730"/>
    </row>
    <row r="416" spans="1:10" ht="21.75" customHeight="1">
      <c r="A416" s="55"/>
      <c r="B416" s="735"/>
      <c r="C416" s="55"/>
      <c r="D416" s="55" t="s">
        <v>41</v>
      </c>
      <c r="E416" s="55"/>
      <c r="F416" s="743"/>
      <c r="G416" s="743"/>
      <c r="H416" s="78" t="s">
        <v>643</v>
      </c>
      <c r="I416" s="24"/>
      <c r="J416" s="730"/>
    </row>
    <row r="417" spans="1:10" ht="21.75" customHeight="1">
      <c r="A417" s="55"/>
      <c r="B417" s="55"/>
      <c r="C417" s="55"/>
      <c r="D417" s="735" t="s">
        <v>75</v>
      </c>
      <c r="E417" s="55"/>
      <c r="F417" s="743"/>
      <c r="G417" s="743"/>
      <c r="H417" s="221"/>
      <c r="I417" s="24"/>
      <c r="J417" s="730"/>
    </row>
    <row r="418" spans="1:10" ht="21.75" customHeight="1">
      <c r="A418" s="55"/>
      <c r="B418" s="55"/>
      <c r="C418" s="55"/>
      <c r="D418" s="735"/>
      <c r="E418" s="55"/>
      <c r="F418" s="743"/>
      <c r="G418" s="743"/>
      <c r="H418" s="221"/>
      <c r="I418" s="24"/>
      <c r="J418" s="730"/>
    </row>
    <row r="419" spans="1:10" ht="21.75" customHeight="1">
      <c r="A419" s="55"/>
      <c r="B419" s="55"/>
      <c r="C419" s="55"/>
      <c r="D419" s="735"/>
      <c r="E419" s="55"/>
      <c r="F419" s="743"/>
      <c r="G419" s="743"/>
      <c r="H419" s="84"/>
      <c r="I419" s="96"/>
      <c r="J419" s="730"/>
    </row>
    <row r="420" spans="1:10" ht="19.5" thickBot="1">
      <c r="A420" s="55"/>
      <c r="B420" s="55"/>
      <c r="C420" s="55"/>
      <c r="D420" s="735"/>
      <c r="E420" s="62"/>
      <c r="F420" s="743"/>
      <c r="G420" s="743"/>
      <c r="H420" s="66" t="s">
        <v>186</v>
      </c>
      <c r="I420" s="81"/>
      <c r="J420" s="745"/>
    </row>
    <row r="421" spans="1:10" ht="26.25" customHeight="1" thickTop="1">
      <c r="A421" s="55"/>
      <c r="B421" s="55"/>
      <c r="C421" s="55"/>
      <c r="D421" s="735"/>
      <c r="E421" s="55"/>
      <c r="F421" s="742" t="s">
        <v>191</v>
      </c>
      <c r="G421" s="742" t="s">
        <v>191</v>
      </c>
      <c r="H421" s="79" t="s">
        <v>639</v>
      </c>
      <c r="I421" s="62"/>
      <c r="J421" s="729" t="s">
        <v>438</v>
      </c>
    </row>
    <row r="422" spans="1:10" ht="24">
      <c r="A422" s="55"/>
      <c r="B422" s="55"/>
      <c r="C422" s="55"/>
      <c r="D422" s="735"/>
      <c r="E422" s="55"/>
      <c r="F422" s="743"/>
      <c r="G422" s="743"/>
      <c r="H422" s="78" t="s">
        <v>640</v>
      </c>
      <c r="I422" s="24"/>
      <c r="J422" s="730"/>
    </row>
    <row r="423" spans="1:10" ht="27" customHeight="1">
      <c r="A423" s="55"/>
      <c r="B423" s="55"/>
      <c r="C423" s="55"/>
      <c r="D423" s="735" t="s">
        <v>76</v>
      </c>
      <c r="E423" s="55"/>
      <c r="F423" s="743"/>
      <c r="G423" s="743"/>
      <c r="H423" s="78" t="s">
        <v>641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78" t="s">
        <v>642</v>
      </c>
      <c r="I424" s="24"/>
      <c r="J424" s="730"/>
    </row>
    <row r="425" spans="1:10" ht="25.5" customHeight="1">
      <c r="A425" s="55"/>
      <c r="B425" s="55"/>
      <c r="C425" s="55"/>
      <c r="D425" s="735"/>
      <c r="E425" s="55"/>
      <c r="F425" s="743"/>
      <c r="G425" s="743"/>
      <c r="H425" s="78" t="s">
        <v>643</v>
      </c>
      <c r="I425" s="24"/>
      <c r="J425" s="730"/>
    </row>
    <row r="426" spans="1:10" ht="25.5" customHeight="1">
      <c r="A426" s="55"/>
      <c r="B426" s="55"/>
      <c r="C426" s="55"/>
      <c r="D426" s="735"/>
      <c r="E426" s="55"/>
      <c r="F426" s="743"/>
      <c r="G426" s="743"/>
      <c r="H426" s="221"/>
      <c r="I426" s="24"/>
      <c r="J426" s="730"/>
    </row>
    <row r="427" spans="1:10" ht="22.5" customHeight="1">
      <c r="A427" s="55"/>
      <c r="B427" s="55"/>
      <c r="C427" s="55"/>
      <c r="D427" s="735" t="s">
        <v>77</v>
      </c>
      <c r="E427" s="55"/>
      <c r="F427" s="743"/>
      <c r="G427" s="743"/>
      <c r="H427" s="221"/>
      <c r="I427" s="24"/>
      <c r="J427" s="730"/>
    </row>
    <row r="428" spans="1:10" ht="27" customHeight="1">
      <c r="A428" s="55"/>
      <c r="B428" s="55"/>
      <c r="C428" s="55"/>
      <c r="D428" s="735"/>
      <c r="E428" s="55"/>
      <c r="F428" s="743"/>
      <c r="G428" s="743"/>
      <c r="H428" s="84"/>
      <c r="I428" s="96"/>
      <c r="J428" s="730"/>
    </row>
    <row r="429" spans="1:10" ht="27" customHeight="1" thickBot="1">
      <c r="A429" s="55"/>
      <c r="B429" s="55"/>
      <c r="C429" s="55"/>
      <c r="D429" s="735"/>
      <c r="E429" s="62"/>
      <c r="F429" s="758"/>
      <c r="G429" s="758"/>
      <c r="H429" s="66" t="s">
        <v>186</v>
      </c>
      <c r="I429" s="81"/>
      <c r="J429" s="745"/>
    </row>
    <row r="430" spans="1:10" ht="27" customHeight="1" thickTop="1">
      <c r="A430" s="55"/>
      <c r="B430" s="55"/>
      <c r="C430" s="55"/>
      <c r="D430" s="735"/>
      <c r="E430" s="92" t="s">
        <v>493</v>
      </c>
      <c r="F430" s="742" t="s">
        <v>191</v>
      </c>
      <c r="G430" s="742" t="s">
        <v>191</v>
      </c>
      <c r="H430" s="79" t="s">
        <v>639</v>
      </c>
      <c r="I430" s="62"/>
      <c r="J430" s="729" t="s">
        <v>483</v>
      </c>
    </row>
    <row r="431" spans="1:10" ht="21" customHeight="1">
      <c r="A431" s="55"/>
      <c r="B431" s="55"/>
      <c r="C431" s="55"/>
      <c r="D431" s="735"/>
      <c r="E431" s="743" t="s">
        <v>494</v>
      </c>
      <c r="F431" s="743"/>
      <c r="G431" s="743"/>
      <c r="H431" s="78" t="s">
        <v>640</v>
      </c>
      <c r="I431" s="24"/>
      <c r="J431" s="730"/>
    </row>
    <row r="432" spans="1:10" ht="27" customHeight="1">
      <c r="A432" s="55"/>
      <c r="B432" s="55"/>
      <c r="C432" s="55"/>
      <c r="D432" s="735" t="s">
        <v>78</v>
      </c>
      <c r="E432" s="743"/>
      <c r="F432" s="743"/>
      <c r="G432" s="743"/>
      <c r="H432" s="78" t="s">
        <v>641</v>
      </c>
      <c r="I432" s="24"/>
      <c r="J432" s="730"/>
    </row>
    <row r="433" spans="1:10" ht="27" customHeight="1">
      <c r="A433" s="55"/>
      <c r="B433" s="55"/>
      <c r="C433" s="55"/>
      <c r="D433" s="735"/>
      <c r="E433" s="55"/>
      <c r="F433" s="743"/>
      <c r="G433" s="743"/>
      <c r="H433" s="78" t="s">
        <v>642</v>
      </c>
      <c r="I433" s="24"/>
      <c r="J433" s="730"/>
    </row>
    <row r="434" spans="1:10" ht="27" customHeight="1">
      <c r="A434" s="55"/>
      <c r="B434" s="55"/>
      <c r="C434" s="55"/>
      <c r="D434" s="735"/>
      <c r="E434" s="55"/>
      <c r="F434" s="743"/>
      <c r="G434" s="743"/>
      <c r="H434" s="78" t="s">
        <v>643</v>
      </c>
      <c r="I434" s="24"/>
      <c r="J434" s="730"/>
    </row>
    <row r="435" spans="1:10" ht="37.5" customHeight="1">
      <c r="A435" s="55"/>
      <c r="B435" s="55"/>
      <c r="C435" s="55"/>
      <c r="D435" s="735"/>
      <c r="E435" s="55"/>
      <c r="F435" s="743"/>
      <c r="G435" s="743"/>
      <c r="H435" s="221"/>
      <c r="I435" s="24"/>
      <c r="J435" s="730"/>
    </row>
    <row r="436" spans="1:10" ht="24.75" customHeight="1">
      <c r="A436" s="55"/>
      <c r="B436" s="55"/>
      <c r="C436" s="55"/>
      <c r="D436" s="735" t="s">
        <v>79</v>
      </c>
      <c r="E436" s="55"/>
      <c r="F436" s="743"/>
      <c r="G436" s="743"/>
      <c r="H436" s="221"/>
      <c r="I436" s="24"/>
      <c r="J436" s="730"/>
    </row>
    <row r="437" spans="1:10" ht="24.75" customHeight="1">
      <c r="A437" s="55"/>
      <c r="B437" s="55"/>
      <c r="C437" s="55"/>
      <c r="D437" s="735"/>
      <c r="E437" s="55"/>
      <c r="F437" s="743"/>
      <c r="G437" s="743"/>
      <c r="H437" s="84"/>
      <c r="I437" s="96"/>
      <c r="J437" s="730"/>
    </row>
    <row r="438" spans="1:10" ht="27" customHeight="1" thickBot="1">
      <c r="A438" s="55"/>
      <c r="B438" s="55"/>
      <c r="C438" s="55"/>
      <c r="D438" s="735"/>
      <c r="E438" s="55"/>
      <c r="F438" s="758"/>
      <c r="G438" s="758"/>
      <c r="H438" s="66" t="s">
        <v>186</v>
      </c>
      <c r="I438" s="81"/>
      <c r="J438" s="745"/>
    </row>
    <row r="439" spans="1:10" ht="21" customHeight="1" thickTop="1">
      <c r="A439" s="734" t="s">
        <v>7</v>
      </c>
      <c r="B439" s="734" t="s">
        <v>560</v>
      </c>
      <c r="C439" s="734" t="s">
        <v>81</v>
      </c>
      <c r="D439" s="734" t="s">
        <v>80</v>
      </c>
      <c r="E439" s="779" t="s">
        <v>388</v>
      </c>
      <c r="F439" s="734" t="s">
        <v>191</v>
      </c>
      <c r="G439" s="734" t="s">
        <v>191</v>
      </c>
      <c r="H439" s="79" t="s">
        <v>639</v>
      </c>
      <c r="I439" s="23"/>
      <c r="J439" s="729" t="s">
        <v>746</v>
      </c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78" t="s">
        <v>640</v>
      </c>
      <c r="I440" s="24"/>
      <c r="J440" s="730"/>
    </row>
    <row r="441" spans="1:10" ht="21" customHeight="1">
      <c r="A441" s="735"/>
      <c r="B441" s="735"/>
      <c r="C441" s="735"/>
      <c r="D441" s="735" t="s">
        <v>134</v>
      </c>
      <c r="E441" s="764" t="s">
        <v>82</v>
      </c>
      <c r="F441" s="735"/>
      <c r="G441" s="735"/>
      <c r="H441" s="78" t="s">
        <v>641</v>
      </c>
      <c r="I441" s="24"/>
      <c r="J441" s="730"/>
    </row>
    <row r="442" spans="1:10" ht="21" customHeight="1">
      <c r="A442" s="735"/>
      <c r="B442" s="735"/>
      <c r="C442" s="735"/>
      <c r="D442" s="735"/>
      <c r="E442" s="764"/>
      <c r="F442" s="735"/>
      <c r="G442" s="735"/>
      <c r="H442" s="78" t="s">
        <v>642</v>
      </c>
      <c r="I442" s="24"/>
      <c r="J442" s="730"/>
    </row>
    <row r="443" spans="1:10" ht="21" customHeight="1">
      <c r="A443" s="735"/>
      <c r="B443" s="735"/>
      <c r="C443" s="735"/>
      <c r="D443" s="735" t="s">
        <v>144</v>
      </c>
      <c r="E443" s="764"/>
      <c r="F443" s="735"/>
      <c r="G443" s="735"/>
      <c r="H443" s="78" t="s">
        <v>643</v>
      </c>
      <c r="I443" s="24"/>
      <c r="J443" s="730"/>
    </row>
    <row r="444" spans="1:10" ht="21" customHeight="1">
      <c r="A444" s="55"/>
      <c r="B444" s="735"/>
      <c r="C444" s="735"/>
      <c r="D444" s="795"/>
      <c r="E444" s="764" t="s">
        <v>83</v>
      </c>
      <c r="F444" s="735"/>
      <c r="G444" s="735"/>
      <c r="H444" s="221"/>
      <c r="I444" s="24"/>
      <c r="J444" s="730"/>
    </row>
    <row r="445" spans="1:10" ht="21" customHeight="1">
      <c r="A445" s="55"/>
      <c r="B445" s="735"/>
      <c r="C445" s="735"/>
      <c r="D445" s="795" t="s">
        <v>145</v>
      </c>
      <c r="E445" s="764"/>
      <c r="F445" s="735"/>
      <c r="G445" s="735"/>
      <c r="H445" s="221"/>
      <c r="I445" s="24"/>
      <c r="J445" s="730"/>
    </row>
    <row r="446" spans="1:10" ht="21" customHeight="1">
      <c r="A446" s="55"/>
      <c r="B446" s="735"/>
      <c r="C446" s="735"/>
      <c r="D446" s="795"/>
      <c r="E446" s="196"/>
      <c r="F446" s="735"/>
      <c r="G446" s="735"/>
      <c r="H446" s="84"/>
      <c r="I446" s="96"/>
      <c r="J446" s="730"/>
    </row>
    <row r="447" spans="1:10" ht="21" customHeight="1" thickBot="1">
      <c r="A447" s="55"/>
      <c r="B447" s="55"/>
      <c r="C447" s="55"/>
      <c r="D447" s="1"/>
      <c r="E447" s="138"/>
      <c r="F447" s="736"/>
      <c r="G447" s="736"/>
      <c r="H447" s="66" t="s">
        <v>186</v>
      </c>
      <c r="I447" s="81"/>
      <c r="J447" s="745"/>
    </row>
    <row r="448" spans="1:10" ht="21" customHeight="1" thickTop="1">
      <c r="A448" s="55"/>
      <c r="B448" s="55"/>
      <c r="C448" s="55"/>
      <c r="D448" s="1"/>
      <c r="E448" s="735" t="s">
        <v>175</v>
      </c>
      <c r="F448" s="735" t="s">
        <v>191</v>
      </c>
      <c r="G448" s="735" t="s">
        <v>191</v>
      </c>
      <c r="H448" s="79" t="s">
        <v>639</v>
      </c>
      <c r="I448" s="23"/>
      <c r="J448" s="729" t="s">
        <v>484</v>
      </c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640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641</v>
      </c>
      <c r="I450" s="24"/>
      <c r="J450" s="730"/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78" t="s">
        <v>642</v>
      </c>
      <c r="I451" s="24"/>
      <c r="J451" s="73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78" t="s">
        <v>643</v>
      </c>
      <c r="I452" s="24"/>
      <c r="J452" s="730"/>
    </row>
    <row r="453" spans="1:10" ht="21" customHeight="1">
      <c r="A453" s="55"/>
      <c r="B453" s="55"/>
      <c r="C453" s="55"/>
      <c r="D453" s="1"/>
      <c r="E453" s="4"/>
      <c r="F453" s="735"/>
      <c r="G453" s="735"/>
      <c r="H453" s="221"/>
      <c r="I453" s="24"/>
      <c r="J453" s="730"/>
    </row>
    <row r="454" spans="1:10" ht="21" customHeight="1">
      <c r="A454" s="55"/>
      <c r="B454" s="55"/>
      <c r="C454" s="55"/>
      <c r="D454" s="1"/>
      <c r="E454" s="835" t="s">
        <v>389</v>
      </c>
      <c r="F454" s="735"/>
      <c r="G454" s="735"/>
      <c r="H454" s="221"/>
      <c r="I454" s="24"/>
      <c r="J454" s="730"/>
    </row>
    <row r="455" spans="1:10" ht="21" customHeight="1">
      <c r="A455" s="55"/>
      <c r="B455" s="55"/>
      <c r="C455" s="55"/>
      <c r="D455" s="1"/>
      <c r="E455" s="835"/>
      <c r="F455" s="735"/>
      <c r="G455" s="735"/>
      <c r="H455" s="84"/>
      <c r="I455" s="96"/>
      <c r="J455" s="730"/>
    </row>
    <row r="456" spans="1:10" ht="21" customHeight="1" thickBot="1">
      <c r="A456" s="55"/>
      <c r="B456" s="55"/>
      <c r="C456" s="55"/>
      <c r="D456" s="1"/>
      <c r="E456" s="835"/>
      <c r="F456" s="739"/>
      <c r="G456" s="739"/>
      <c r="H456" s="66" t="s">
        <v>186</v>
      </c>
      <c r="I456" s="81"/>
      <c r="J456" s="745"/>
    </row>
    <row r="457" spans="1:10" s="13" customFormat="1" ht="33" customHeight="1" thickTop="1">
      <c r="A457" s="734" t="s">
        <v>162</v>
      </c>
      <c r="B457" s="734" t="s">
        <v>352</v>
      </c>
      <c r="C457" s="762" t="s">
        <v>524</v>
      </c>
      <c r="D457" s="56"/>
      <c r="E457" s="57" t="s">
        <v>523</v>
      </c>
      <c r="F457" s="734" t="s">
        <v>191</v>
      </c>
      <c r="G457" s="734" t="s">
        <v>191</v>
      </c>
      <c r="H457" s="119" t="s">
        <v>671</v>
      </c>
      <c r="I457" s="40">
        <v>32.39</v>
      </c>
      <c r="J457" s="747" t="s">
        <v>440</v>
      </c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120" t="s">
        <v>672</v>
      </c>
      <c r="I458" s="38">
        <v>41.98</v>
      </c>
      <c r="J458" s="727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120" t="s">
        <v>673</v>
      </c>
      <c r="I459" s="38">
        <v>40.25</v>
      </c>
      <c r="J459" s="727"/>
    </row>
    <row r="460" spans="1:10" s="13" customFormat="1" ht="33" customHeight="1">
      <c r="A460" s="735"/>
      <c r="B460" s="735"/>
      <c r="C460" s="743"/>
      <c r="D460" s="55"/>
      <c r="E460" s="55"/>
      <c r="F460" s="735"/>
      <c r="G460" s="735"/>
      <c r="H460" s="120" t="s">
        <v>674</v>
      </c>
      <c r="I460" s="38">
        <v>41.1</v>
      </c>
      <c r="J460" s="727"/>
    </row>
    <row r="461" spans="1:10" s="13" customFormat="1" ht="33" customHeight="1">
      <c r="A461" s="735"/>
      <c r="B461" s="735"/>
      <c r="C461" s="743"/>
      <c r="D461" s="55"/>
      <c r="E461" s="55"/>
      <c r="F461" s="735"/>
      <c r="G461" s="735"/>
      <c r="H461" s="120" t="s">
        <v>675</v>
      </c>
      <c r="I461" s="38">
        <v>34.29</v>
      </c>
      <c r="J461" s="727"/>
    </row>
    <row r="462" spans="1:10" s="13" customFormat="1" ht="33" customHeight="1">
      <c r="A462" s="735"/>
      <c r="B462" s="735"/>
      <c r="C462" s="796" t="s">
        <v>516</v>
      </c>
      <c r="D462" s="55"/>
      <c r="E462" s="55"/>
      <c r="F462" s="735"/>
      <c r="G462" s="735"/>
      <c r="H462" s="222"/>
      <c r="I462" s="38"/>
      <c r="J462" s="727"/>
    </row>
    <row r="463" spans="1:10" s="13" customFormat="1" ht="33" customHeight="1">
      <c r="A463" s="735"/>
      <c r="B463" s="735"/>
      <c r="C463" s="796"/>
      <c r="D463" s="55"/>
      <c r="E463" s="55"/>
      <c r="F463" s="735"/>
      <c r="G463" s="735"/>
      <c r="H463" s="222"/>
      <c r="I463" s="38"/>
      <c r="J463" s="727"/>
    </row>
    <row r="464" spans="1:10" s="13" customFormat="1" ht="33" customHeight="1">
      <c r="A464" s="735"/>
      <c r="B464" s="735"/>
      <c r="C464" s="796"/>
      <c r="D464" s="55"/>
      <c r="E464" s="55"/>
      <c r="F464" s="735"/>
      <c r="G464" s="735"/>
      <c r="H464" s="121"/>
      <c r="I464" s="118"/>
      <c r="J464" s="727"/>
    </row>
    <row r="465" spans="1:10" s="13" customFormat="1" ht="33" customHeight="1" thickBot="1">
      <c r="A465" s="735"/>
      <c r="B465" s="735"/>
      <c r="C465" s="796"/>
      <c r="D465" s="55"/>
      <c r="E465" s="55"/>
      <c r="F465" s="735"/>
      <c r="G465" s="735"/>
      <c r="H465" s="66" t="s">
        <v>186</v>
      </c>
      <c r="I465" s="456">
        <f>SUM(I457:I464)/5</f>
        <v>38.001999999999995</v>
      </c>
      <c r="J465" s="728"/>
    </row>
    <row r="466" spans="1:10" s="13" customFormat="1" ht="28.5" customHeight="1" thickTop="1">
      <c r="A466" s="55"/>
      <c r="B466" s="55"/>
      <c r="C466" s="796"/>
      <c r="D466" s="55"/>
      <c r="E466" s="59"/>
      <c r="F466" s="55"/>
      <c r="G466" s="55"/>
      <c r="H466" s="293" t="s">
        <v>671</v>
      </c>
      <c r="I466" s="294">
        <v>8.2799999999999994</v>
      </c>
      <c r="J466" s="792" t="s">
        <v>747</v>
      </c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672</v>
      </c>
      <c r="I467" s="295">
        <v>5.29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673</v>
      </c>
      <c r="I468" s="295">
        <v>22.15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674</v>
      </c>
      <c r="I469" s="295">
        <v>7.49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675</v>
      </c>
      <c r="I470" s="295">
        <v>15.12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/>
      <c r="I471" s="295"/>
      <c r="J471" s="793"/>
    </row>
    <row r="472" spans="1:10" s="13" customFormat="1" ht="28.5" customHeight="1">
      <c r="A472" s="55"/>
      <c r="B472" s="55"/>
      <c r="C472" s="796"/>
      <c r="D472" s="55"/>
      <c r="E472" s="59"/>
      <c r="F472" s="55"/>
      <c r="G472" s="55"/>
      <c r="H472" s="293"/>
      <c r="I472" s="295"/>
      <c r="J472" s="793"/>
    </row>
    <row r="473" spans="1:10" s="13" customFormat="1" ht="28.5" customHeight="1">
      <c r="A473" s="55"/>
      <c r="B473" s="55"/>
      <c r="C473" s="796"/>
      <c r="D473" s="55"/>
      <c r="E473" s="59"/>
      <c r="F473" s="55"/>
      <c r="G473" s="55"/>
      <c r="H473" s="293"/>
      <c r="I473" s="296"/>
      <c r="J473" s="793"/>
    </row>
    <row r="474" spans="1:10" s="13" customFormat="1" ht="28.5" customHeight="1" thickBot="1">
      <c r="A474" s="55"/>
      <c r="B474" s="55"/>
      <c r="C474" s="796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4"/>
    </row>
    <row r="475" spans="1:10" s="13" customFormat="1" ht="33" customHeight="1" thickTop="1">
      <c r="A475" s="55"/>
      <c r="B475" s="55"/>
      <c r="C475" s="796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4" t="s">
        <v>561</v>
      </c>
      <c r="C476" s="2" t="s">
        <v>511</v>
      </c>
      <c r="D476" s="2" t="s">
        <v>189</v>
      </c>
      <c r="E476" s="790" t="s">
        <v>372</v>
      </c>
      <c r="F476" s="735" t="s">
        <v>191</v>
      </c>
      <c r="G476" s="735" t="s">
        <v>191</v>
      </c>
      <c r="H476" s="79" t="s">
        <v>639</v>
      </c>
      <c r="I476" s="62"/>
      <c r="J476" s="730" t="s">
        <v>441</v>
      </c>
    </row>
    <row r="477" spans="1:10" ht="33.75" customHeight="1">
      <c r="A477" s="9"/>
      <c r="B477" s="735"/>
      <c r="C477" s="4"/>
      <c r="D477" s="735" t="s">
        <v>143</v>
      </c>
      <c r="E477" s="795"/>
      <c r="F477" s="735"/>
      <c r="G477" s="735"/>
      <c r="H477" s="78" t="s">
        <v>640</v>
      </c>
      <c r="I477" s="24"/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78" t="s">
        <v>641</v>
      </c>
      <c r="I478" s="24"/>
      <c r="J478" s="730"/>
    </row>
    <row r="479" spans="1:10" ht="33.75" customHeight="1">
      <c r="A479" s="9"/>
      <c r="B479" s="735"/>
      <c r="C479" s="4"/>
      <c r="D479" s="735" t="s">
        <v>142</v>
      </c>
      <c r="E479" s="59"/>
      <c r="F479" s="735"/>
      <c r="G479" s="735"/>
      <c r="H479" s="78" t="s">
        <v>642</v>
      </c>
      <c r="I479" s="24"/>
      <c r="J479" s="730"/>
    </row>
    <row r="480" spans="1:10" ht="33.75" customHeight="1">
      <c r="A480" s="9"/>
      <c r="B480" s="735"/>
      <c r="C480" s="4"/>
      <c r="D480" s="735"/>
      <c r="E480" s="59"/>
      <c r="F480" s="735"/>
      <c r="G480" s="735"/>
      <c r="H480" s="78" t="s">
        <v>643</v>
      </c>
      <c r="I480" s="24"/>
      <c r="J480" s="730"/>
    </row>
    <row r="481" spans="1:10" ht="33.75" customHeight="1">
      <c r="A481" s="9"/>
      <c r="B481" s="735"/>
      <c r="C481" s="4"/>
      <c r="D481" s="735" t="s">
        <v>141</v>
      </c>
      <c r="E481" s="59"/>
      <c r="F481" s="735"/>
      <c r="G481" s="735"/>
      <c r="H481" s="221"/>
      <c r="I481" s="24"/>
      <c r="J481" s="730"/>
    </row>
    <row r="482" spans="1:10" ht="33.75" customHeight="1">
      <c r="A482" s="9"/>
      <c r="B482" s="735"/>
      <c r="C482" s="4"/>
      <c r="D482" s="735"/>
      <c r="E482" s="29"/>
      <c r="F482" s="735"/>
      <c r="G482" s="735"/>
      <c r="H482" s="221"/>
      <c r="I482" s="199"/>
      <c r="J482" s="730"/>
    </row>
    <row r="483" spans="1:10" ht="33.75" customHeight="1">
      <c r="A483" s="9"/>
      <c r="B483" s="735"/>
      <c r="C483" s="4"/>
      <c r="D483" s="735" t="s">
        <v>140</v>
      </c>
      <c r="E483" s="29"/>
      <c r="F483" s="735"/>
      <c r="G483" s="735"/>
      <c r="H483" s="84"/>
      <c r="I483" s="122"/>
      <c r="J483" s="730"/>
    </row>
    <row r="484" spans="1:10" ht="33.75" customHeight="1" thickBot="1">
      <c r="A484" s="9"/>
      <c r="B484" s="55"/>
      <c r="C484" s="58"/>
      <c r="D484" s="735"/>
      <c r="E484" s="29"/>
      <c r="F484" s="736"/>
      <c r="G484" s="736"/>
      <c r="H484" s="66" t="s">
        <v>186</v>
      </c>
      <c r="I484" s="81"/>
      <c r="J484" s="745"/>
    </row>
    <row r="485" spans="1:10" ht="21" customHeight="1" thickTop="1">
      <c r="A485" s="9"/>
      <c r="B485" s="55"/>
      <c r="C485" s="58"/>
      <c r="D485" s="797" t="s">
        <v>139</v>
      </c>
      <c r="E485" s="29"/>
      <c r="F485" s="738" t="s">
        <v>191</v>
      </c>
      <c r="G485" s="738" t="s">
        <v>191</v>
      </c>
      <c r="H485" s="79" t="s">
        <v>639</v>
      </c>
      <c r="I485" s="23"/>
      <c r="J485" s="729" t="s">
        <v>442</v>
      </c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640</v>
      </c>
      <c r="I486" s="24"/>
      <c r="J486" s="730"/>
    </row>
    <row r="487" spans="1:10" ht="21" customHeight="1">
      <c r="A487" s="9"/>
      <c r="B487" s="55"/>
      <c r="C487" s="58"/>
      <c r="D487" s="797" t="s">
        <v>444</v>
      </c>
      <c r="E487" s="29"/>
      <c r="F487" s="735"/>
      <c r="G487" s="735"/>
      <c r="H487" s="78" t="s">
        <v>641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642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78" t="s">
        <v>643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221"/>
      <c r="I490" s="24"/>
      <c r="J490" s="730"/>
    </row>
    <row r="491" spans="1:10" ht="21" customHeight="1">
      <c r="A491" s="9"/>
      <c r="B491" s="55"/>
      <c r="C491" s="58"/>
      <c r="D491" s="797"/>
      <c r="E491" s="29"/>
      <c r="F491" s="735"/>
      <c r="G491" s="735"/>
      <c r="H491" s="221"/>
      <c r="I491" s="24"/>
      <c r="J491" s="730"/>
    </row>
    <row r="492" spans="1:10" ht="21" customHeight="1">
      <c r="A492" s="9"/>
      <c r="B492" s="55"/>
      <c r="C492" s="58"/>
      <c r="D492" s="797"/>
      <c r="E492" s="29"/>
      <c r="F492" s="735"/>
      <c r="G492" s="735"/>
      <c r="H492" s="84"/>
      <c r="I492" s="199"/>
      <c r="J492" s="730"/>
    </row>
    <row r="493" spans="1:10" ht="29.25" customHeight="1" thickBot="1">
      <c r="A493" s="9"/>
      <c r="B493" s="55"/>
      <c r="C493" s="58"/>
      <c r="D493" s="797"/>
      <c r="E493" s="29"/>
      <c r="F493" s="736"/>
      <c r="G493" s="736"/>
      <c r="H493" s="105" t="s">
        <v>186</v>
      </c>
      <c r="I493" s="105" t="s">
        <v>186</v>
      </c>
      <c r="J493" s="745"/>
    </row>
    <row r="494" spans="1:10" ht="21" customHeight="1" thickTop="1">
      <c r="A494" s="9"/>
      <c r="B494" s="55"/>
      <c r="C494" s="58"/>
      <c r="D494" s="735" t="s">
        <v>138</v>
      </c>
      <c r="E494" s="10"/>
      <c r="F494" s="738" t="s">
        <v>191</v>
      </c>
      <c r="G494" s="738" t="s">
        <v>191</v>
      </c>
      <c r="H494" s="79" t="s">
        <v>671</v>
      </c>
      <c r="I494" s="124">
        <v>48.33</v>
      </c>
      <c r="J494" s="729" t="s">
        <v>485</v>
      </c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78" t="s">
        <v>672</v>
      </c>
      <c r="I495" s="24">
        <v>58.11</v>
      </c>
      <c r="J495" s="730"/>
    </row>
    <row r="496" spans="1:10" ht="21" customHeight="1">
      <c r="A496" s="9"/>
      <c r="B496" s="55"/>
      <c r="C496" s="58"/>
      <c r="D496" s="735" t="s">
        <v>137</v>
      </c>
      <c r="E496" s="10"/>
      <c r="F496" s="735"/>
      <c r="G496" s="735"/>
      <c r="H496" s="78" t="s">
        <v>673</v>
      </c>
      <c r="I496" s="24">
        <v>68.38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674</v>
      </c>
      <c r="I497" s="24">
        <v>68.44</v>
      </c>
      <c r="J497" s="730"/>
    </row>
    <row r="498" spans="1:10" ht="21" customHeight="1">
      <c r="A498" s="9"/>
      <c r="B498" s="55"/>
      <c r="C498" s="58"/>
      <c r="D498" s="735" t="s">
        <v>136</v>
      </c>
      <c r="E498" s="10"/>
      <c r="F498" s="735"/>
      <c r="G498" s="735"/>
      <c r="H498" s="78" t="s">
        <v>675</v>
      </c>
      <c r="I498" s="24">
        <v>33.22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221"/>
      <c r="I499" s="24"/>
      <c r="J499" s="73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221"/>
      <c r="I500" s="24"/>
      <c r="J500" s="73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84"/>
      <c r="I501" s="96"/>
      <c r="J501" s="730"/>
    </row>
    <row r="502" spans="1:10" ht="21" customHeight="1" thickBot="1">
      <c r="A502" s="9"/>
      <c r="B502" s="55"/>
      <c r="C502" s="58"/>
      <c r="D502" s="55"/>
      <c r="E502" s="10"/>
      <c r="F502" s="739"/>
      <c r="G502" s="739"/>
      <c r="H502" s="81" t="s">
        <v>186</v>
      </c>
      <c r="I502" s="673">
        <f>SUM(I494:I501)/5</f>
        <v>55.296000000000006</v>
      </c>
      <c r="J502" s="745"/>
    </row>
    <row r="503" spans="1:10" ht="22.5" customHeight="1" thickTop="1">
      <c r="A503" s="9"/>
      <c r="B503" s="734" t="s">
        <v>562</v>
      </c>
      <c r="C503" s="762" t="s">
        <v>8</v>
      </c>
      <c r="D503" s="734" t="s">
        <v>85</v>
      </c>
      <c r="E503" s="57" t="s">
        <v>84</v>
      </c>
      <c r="F503" s="735" t="s">
        <v>191</v>
      </c>
      <c r="G503" s="735" t="s">
        <v>191</v>
      </c>
      <c r="H503" s="273" t="s">
        <v>673</v>
      </c>
      <c r="I503" s="274">
        <v>3723</v>
      </c>
      <c r="J503" s="747" t="s">
        <v>197</v>
      </c>
    </row>
    <row r="504" spans="1:10" ht="22.5" customHeight="1">
      <c r="A504" s="9"/>
      <c r="B504" s="735"/>
      <c r="C504" s="743"/>
      <c r="D504" s="735"/>
      <c r="E504" s="58"/>
      <c r="F504" s="735"/>
      <c r="G504" s="735"/>
      <c r="H504" s="273" t="s">
        <v>674</v>
      </c>
      <c r="I504" s="274">
        <v>4371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73" t="s">
        <v>672</v>
      </c>
      <c r="I505" s="274">
        <v>1438</v>
      </c>
      <c r="J505" s="727"/>
    </row>
    <row r="506" spans="1:10" ht="28.5" customHeight="1">
      <c r="A506" s="9"/>
      <c r="B506" s="735"/>
      <c r="C506" s="743"/>
      <c r="D506" s="735"/>
      <c r="E506" s="58"/>
      <c r="F506" s="735"/>
      <c r="G506" s="735"/>
      <c r="H506" s="273" t="s">
        <v>675</v>
      </c>
      <c r="I506" s="274">
        <v>1696</v>
      </c>
      <c r="J506" s="727"/>
    </row>
    <row r="507" spans="1:10" ht="22.5" customHeight="1">
      <c r="A507" s="9"/>
      <c r="B507" s="735"/>
      <c r="C507" s="743"/>
      <c r="D507" s="735" t="s">
        <v>86</v>
      </c>
      <c r="E507" s="58"/>
      <c r="F507" s="735"/>
      <c r="G507" s="735"/>
      <c r="H507" s="273" t="s">
        <v>671</v>
      </c>
      <c r="I507" s="273">
        <v>680</v>
      </c>
      <c r="J507" s="727"/>
    </row>
    <row r="508" spans="1:10" ht="22.5" customHeight="1">
      <c r="A508" s="9"/>
      <c r="B508" s="735"/>
      <c r="C508" s="743"/>
      <c r="D508" s="735"/>
      <c r="E508" s="58"/>
      <c r="F508" s="735"/>
      <c r="G508" s="735"/>
      <c r="H508" s="221"/>
      <c r="I508" s="38"/>
      <c r="J508" s="727"/>
    </row>
    <row r="509" spans="1:10" ht="30" customHeight="1">
      <c r="A509" s="9"/>
      <c r="B509" s="735"/>
      <c r="C509" s="743"/>
      <c r="D509" s="735"/>
      <c r="E509" s="58"/>
      <c r="F509" s="735"/>
      <c r="G509" s="735"/>
      <c r="H509" s="221"/>
      <c r="I509" s="38"/>
      <c r="J509" s="727"/>
    </row>
    <row r="510" spans="1:10" ht="22.5" customHeight="1">
      <c r="A510" s="9"/>
      <c r="B510" s="735"/>
      <c r="C510" s="743"/>
      <c r="D510" s="735" t="s">
        <v>87</v>
      </c>
      <c r="E510" s="58"/>
      <c r="F510" s="735"/>
      <c r="G510" s="735"/>
      <c r="H510" s="84"/>
      <c r="I510" s="118"/>
      <c r="J510" s="727"/>
    </row>
    <row r="511" spans="1:10" ht="42" customHeight="1" thickBot="1">
      <c r="A511" s="9"/>
      <c r="B511" s="735"/>
      <c r="C511" s="743"/>
      <c r="D511" s="735"/>
      <c r="E511" s="58"/>
      <c r="F511" s="735"/>
      <c r="G511" s="735"/>
      <c r="H511" s="66" t="s">
        <v>186</v>
      </c>
      <c r="I511" s="680">
        <f>SUM(I503:I510)</f>
        <v>11908</v>
      </c>
      <c r="J511" s="728"/>
    </row>
    <row r="512" spans="1:10" ht="42" customHeight="1" thickTop="1">
      <c r="A512" s="9"/>
      <c r="B512" s="735"/>
      <c r="C512" s="743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4" t="s">
        <v>563</v>
      </c>
      <c r="C513" s="734" t="s">
        <v>22</v>
      </c>
      <c r="D513" s="734" t="s">
        <v>96</v>
      </c>
      <c r="E513" s="56" t="s">
        <v>16</v>
      </c>
      <c r="F513" s="735" t="s">
        <v>191</v>
      </c>
      <c r="G513" s="735" t="s">
        <v>191</v>
      </c>
      <c r="H513" s="79" t="s">
        <v>639</v>
      </c>
      <c r="I513" s="23"/>
      <c r="J513" s="744" t="s">
        <v>445</v>
      </c>
    </row>
    <row r="514" spans="1:10" ht="21.75" customHeight="1">
      <c r="A514" s="9"/>
      <c r="B514" s="735"/>
      <c r="C514" s="735"/>
      <c r="D514" s="735"/>
      <c r="E514" s="55"/>
      <c r="F514" s="735"/>
      <c r="G514" s="735"/>
      <c r="H514" s="78" t="s">
        <v>640</v>
      </c>
      <c r="I514" s="24"/>
      <c r="J514" s="730"/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78" t="s">
        <v>641</v>
      </c>
      <c r="I515" s="24"/>
      <c r="J515" s="730"/>
    </row>
    <row r="516" spans="1:10" ht="21.75" customHeight="1">
      <c r="A516" s="9"/>
      <c r="B516" s="55"/>
      <c r="C516" s="735"/>
      <c r="D516" s="735"/>
      <c r="E516" s="55"/>
      <c r="F516" s="735"/>
      <c r="G516" s="735"/>
      <c r="H516" s="78" t="s">
        <v>642</v>
      </c>
      <c r="I516" s="24"/>
      <c r="J516" s="730"/>
    </row>
    <row r="517" spans="1:10" ht="21.75" customHeight="1">
      <c r="A517" s="9"/>
      <c r="B517" s="55"/>
      <c r="C517" s="735"/>
      <c r="E517" s="55"/>
      <c r="F517" s="735"/>
      <c r="G517" s="735"/>
      <c r="H517" s="78" t="s">
        <v>643</v>
      </c>
      <c r="I517" s="24"/>
      <c r="J517" s="730"/>
    </row>
    <row r="518" spans="1:10" ht="21.75" customHeight="1">
      <c r="A518" s="9"/>
      <c r="B518" s="55"/>
      <c r="C518" s="735"/>
      <c r="D518" s="735" t="s">
        <v>546</v>
      </c>
      <c r="E518" s="55"/>
      <c r="F518" s="735"/>
      <c r="G518" s="735"/>
      <c r="H518" s="221"/>
      <c r="I518" s="24"/>
      <c r="J518" s="730"/>
    </row>
    <row r="519" spans="1:10" ht="21.75" customHeight="1">
      <c r="A519" s="9"/>
      <c r="B519" s="55"/>
      <c r="C519" s="55"/>
      <c r="D519" s="735"/>
      <c r="E519" s="55"/>
      <c r="F519" s="735"/>
      <c r="G519" s="735"/>
      <c r="H519" s="221"/>
      <c r="I519" s="24"/>
      <c r="J519" s="730"/>
    </row>
    <row r="520" spans="1:10" ht="21.75" customHeight="1">
      <c r="A520" s="9"/>
      <c r="B520" s="55"/>
      <c r="C520" s="55"/>
      <c r="D520" s="735"/>
      <c r="E520" s="55"/>
      <c r="F520" s="735"/>
      <c r="G520" s="735"/>
      <c r="H520" s="84"/>
      <c r="I520" s="96"/>
      <c r="J520" s="730"/>
    </row>
    <row r="521" spans="1:10" ht="21.75" customHeight="1" thickBot="1">
      <c r="A521" s="9"/>
      <c r="B521" s="55"/>
      <c r="C521" s="55"/>
      <c r="D521" s="735" t="s">
        <v>545</v>
      </c>
      <c r="E521" s="55"/>
      <c r="F521" s="736"/>
      <c r="G521" s="736"/>
      <c r="H521" s="66" t="s">
        <v>186</v>
      </c>
      <c r="I521" s="81"/>
      <c r="J521" s="745"/>
    </row>
    <row r="522" spans="1:10" ht="21" customHeight="1" thickTop="1">
      <c r="A522" s="9"/>
      <c r="B522" s="55"/>
      <c r="C522" s="55"/>
      <c r="D522" s="735"/>
      <c r="E522" s="55"/>
      <c r="F522" s="738" t="s">
        <v>191</v>
      </c>
      <c r="G522" s="738" t="s">
        <v>191</v>
      </c>
      <c r="H522" s="79" t="s">
        <v>639</v>
      </c>
      <c r="I522" s="23"/>
      <c r="J522" s="729" t="s">
        <v>446</v>
      </c>
    </row>
    <row r="523" spans="1:10" ht="21" customHeight="1">
      <c r="A523" s="9"/>
      <c r="B523" s="55"/>
      <c r="C523" s="55"/>
      <c r="D523" s="735"/>
      <c r="E523" s="55"/>
      <c r="F523" s="735"/>
      <c r="G523" s="735"/>
      <c r="H523" s="78" t="s">
        <v>640</v>
      </c>
      <c r="I523" s="24"/>
      <c r="J523" s="730"/>
    </row>
    <row r="524" spans="1:10" ht="21" customHeight="1">
      <c r="A524" s="9"/>
      <c r="B524" s="55"/>
      <c r="C524" s="55"/>
      <c r="D524" s="55" t="s">
        <v>94</v>
      </c>
      <c r="E524" s="55"/>
      <c r="F524" s="735"/>
      <c r="G524" s="735"/>
      <c r="H524" s="78" t="s">
        <v>641</v>
      </c>
      <c r="I524" s="24"/>
      <c r="J524" s="730"/>
    </row>
    <row r="525" spans="1:10" ht="21" customHeight="1">
      <c r="A525" s="9"/>
      <c r="B525" s="55"/>
      <c r="C525" s="55"/>
      <c r="D525" s="55" t="s">
        <v>106</v>
      </c>
      <c r="E525" s="55"/>
      <c r="F525" s="735"/>
      <c r="G525" s="735"/>
      <c r="H525" s="78" t="s">
        <v>642</v>
      </c>
      <c r="I525" s="24"/>
      <c r="J525" s="730"/>
    </row>
    <row r="526" spans="1:10" ht="21" customHeight="1">
      <c r="A526" s="9"/>
      <c r="B526" s="55"/>
      <c r="C526" s="55"/>
      <c r="D526" s="64" t="s">
        <v>525</v>
      </c>
      <c r="E526" s="55"/>
      <c r="F526" s="735"/>
      <c r="G526" s="735"/>
      <c r="H526" s="78" t="s">
        <v>643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21"/>
      <c r="I527" s="24"/>
      <c r="J527" s="73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21"/>
      <c r="I528" s="24"/>
      <c r="J528" s="73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84"/>
      <c r="I529" s="96"/>
      <c r="J529" s="730"/>
    </row>
    <row r="530" spans="1:10" ht="21" customHeight="1" thickBot="1">
      <c r="A530" s="9"/>
      <c r="B530" s="55"/>
      <c r="C530" s="55"/>
      <c r="D530" s="55"/>
      <c r="E530" s="55"/>
      <c r="F530" s="739"/>
      <c r="G530" s="739"/>
      <c r="H530" s="66" t="s">
        <v>186</v>
      </c>
      <c r="I530" s="81"/>
      <c r="J530" s="745"/>
    </row>
    <row r="531" spans="1:10" ht="21.75" customHeight="1" thickTop="1">
      <c r="A531" s="9"/>
      <c r="B531" s="734" t="s">
        <v>564</v>
      </c>
      <c r="C531" s="762" t="s">
        <v>92</v>
      </c>
      <c r="D531" s="762" t="s">
        <v>105</v>
      </c>
      <c r="E531" s="734" t="s">
        <v>508</v>
      </c>
      <c r="F531" s="735" t="s">
        <v>191</v>
      </c>
      <c r="G531" s="735" t="s">
        <v>191</v>
      </c>
      <c r="H531" s="119" t="s">
        <v>671</v>
      </c>
      <c r="I531" s="283">
        <v>0.86289466644806667</v>
      </c>
      <c r="J531" s="747" t="s">
        <v>447</v>
      </c>
    </row>
    <row r="532" spans="1:10" ht="21.75" customHeight="1">
      <c r="A532" s="9"/>
      <c r="B532" s="735"/>
      <c r="C532" s="743"/>
      <c r="D532" s="743"/>
      <c r="E532" s="735"/>
      <c r="F532" s="735"/>
      <c r="G532" s="735"/>
      <c r="H532" s="120" t="s">
        <v>672</v>
      </c>
      <c r="I532" s="280">
        <v>0.73768617354804911</v>
      </c>
      <c r="J532" s="727"/>
    </row>
    <row r="533" spans="1:10" ht="21.75" customHeight="1">
      <c r="A533" s="9"/>
      <c r="B533" s="55"/>
      <c r="C533" s="743"/>
      <c r="D533" s="735" t="s">
        <v>93</v>
      </c>
      <c r="E533" s="55"/>
      <c r="F533" s="735"/>
      <c r="G533" s="735"/>
      <c r="H533" s="120" t="s">
        <v>673</v>
      </c>
      <c r="I533" s="280">
        <v>1.154597948619033</v>
      </c>
      <c r="J533" s="727"/>
    </row>
    <row r="534" spans="1:10" ht="21.75" customHeight="1">
      <c r="A534" s="9"/>
      <c r="B534" s="55"/>
      <c r="C534" s="743"/>
      <c r="D534" s="735"/>
      <c r="E534" s="55"/>
      <c r="F534" s="735"/>
      <c r="G534" s="735"/>
      <c r="H534" s="120" t="s">
        <v>675</v>
      </c>
      <c r="I534" s="280">
        <v>0.53049694301136585</v>
      </c>
      <c r="J534" s="727"/>
    </row>
    <row r="535" spans="1:10" ht="21.75" customHeight="1">
      <c r="A535" s="9"/>
      <c r="B535" s="55"/>
      <c r="C535" s="743"/>
      <c r="D535" s="735"/>
      <c r="E535" s="55"/>
      <c r="F535" s="735"/>
      <c r="G535" s="735"/>
      <c r="H535" s="120" t="s">
        <v>674</v>
      </c>
      <c r="I535" s="280">
        <v>1.4018265800337841</v>
      </c>
      <c r="J535" s="727"/>
    </row>
    <row r="536" spans="1:10" ht="31.5" customHeight="1">
      <c r="A536" s="9"/>
      <c r="B536" s="55"/>
      <c r="C536" s="55"/>
      <c r="D536" s="735"/>
      <c r="E536" s="55"/>
      <c r="F536" s="735"/>
      <c r="G536" s="735"/>
      <c r="H536" s="222"/>
      <c r="I536" s="38"/>
      <c r="J536" s="727"/>
    </row>
    <row r="537" spans="1:10" ht="21.75" customHeight="1">
      <c r="A537" s="9"/>
      <c r="B537" s="55"/>
      <c r="C537" s="55"/>
      <c r="D537" s="735" t="s">
        <v>546</v>
      </c>
      <c r="E537" s="55"/>
      <c r="F537" s="735"/>
      <c r="G537" s="735"/>
      <c r="H537" s="222"/>
      <c r="I537" s="38"/>
      <c r="J537" s="727"/>
    </row>
    <row r="538" spans="1:10" ht="21.75" customHeight="1">
      <c r="A538" s="9"/>
      <c r="B538" s="55"/>
      <c r="C538" s="55"/>
      <c r="D538" s="735"/>
      <c r="E538" s="55"/>
      <c r="F538" s="735"/>
      <c r="G538" s="735"/>
      <c r="H538" s="121"/>
      <c r="I538" s="118"/>
      <c r="J538" s="727"/>
    </row>
    <row r="539" spans="1:10" ht="21.75" customHeight="1" thickBot="1">
      <c r="A539" s="9"/>
      <c r="B539" s="55"/>
      <c r="C539" s="55"/>
      <c r="D539" s="735"/>
      <c r="E539" s="55"/>
      <c r="F539" s="735"/>
      <c r="G539" s="735"/>
      <c r="H539" s="66" t="s">
        <v>186</v>
      </c>
      <c r="I539" s="458">
        <f>SUM(I531:I538)/5</f>
        <v>0.93750046233205975</v>
      </c>
      <c r="J539" s="728"/>
    </row>
    <row r="540" spans="1:10" ht="19.5" customHeight="1" thickTop="1">
      <c r="A540" s="9"/>
      <c r="B540" s="55"/>
      <c r="C540" s="55"/>
      <c r="D540" s="735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5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5"/>
      <c r="E542" s="55"/>
      <c r="F542" s="55"/>
      <c r="G542" s="55"/>
      <c r="H542" s="55"/>
      <c r="I542" s="55"/>
      <c r="J542" s="22"/>
    </row>
    <row r="543" spans="1:10" ht="93.7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4" t="s">
        <v>565</v>
      </c>
      <c r="C546" s="762" t="s">
        <v>355</v>
      </c>
      <c r="D546" s="734" t="s">
        <v>89</v>
      </c>
      <c r="E546" s="57" t="s">
        <v>509</v>
      </c>
      <c r="F546" s="734" t="s">
        <v>191</v>
      </c>
      <c r="G546" s="734" t="s">
        <v>191</v>
      </c>
      <c r="H546" s="279" t="s">
        <v>671</v>
      </c>
      <c r="I546" s="283">
        <v>1.7257893328961333</v>
      </c>
      <c r="J546" s="746" t="s">
        <v>198</v>
      </c>
    </row>
    <row r="547" spans="1:10" ht="20.25" customHeight="1">
      <c r="A547" s="11"/>
      <c r="B547" s="735"/>
      <c r="C547" s="743"/>
      <c r="D547" s="735"/>
      <c r="E547" s="58"/>
      <c r="F547" s="735"/>
      <c r="G547" s="735"/>
      <c r="H547" s="279" t="s">
        <v>672</v>
      </c>
      <c r="I547" s="280">
        <v>4.2416954979012829</v>
      </c>
      <c r="J547" s="727"/>
    </row>
    <row r="548" spans="1:10" ht="20.25" customHeight="1">
      <c r="A548" s="11"/>
      <c r="B548" s="735"/>
      <c r="C548" s="743"/>
      <c r="D548" s="735"/>
      <c r="E548" s="58"/>
      <c r="F548" s="735"/>
      <c r="G548" s="735"/>
      <c r="H548" s="279" t="s">
        <v>673</v>
      </c>
      <c r="I548" s="280">
        <v>4.007134056971938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79" t="s">
        <v>675</v>
      </c>
      <c r="I549" s="280">
        <v>5.8354663731250254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279" t="s">
        <v>674</v>
      </c>
      <c r="I550" s="280">
        <v>4.5289781816476102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222"/>
      <c r="I551" s="38"/>
      <c r="J551" s="727"/>
    </row>
    <row r="552" spans="1:10" ht="20.25" customHeight="1">
      <c r="A552" s="11"/>
      <c r="B552" s="55"/>
      <c r="C552" s="743"/>
      <c r="D552" s="55"/>
      <c r="E552" s="58"/>
      <c r="F552" s="735"/>
      <c r="G552" s="735"/>
      <c r="H552" s="222"/>
      <c r="I552" s="38"/>
      <c r="J552" s="727"/>
    </row>
    <row r="553" spans="1:10" ht="20.25" customHeight="1">
      <c r="A553" s="11"/>
      <c r="B553" s="55"/>
      <c r="C553" s="743"/>
      <c r="D553" s="55"/>
      <c r="E553" s="58"/>
      <c r="F553" s="735"/>
      <c r="G553" s="735"/>
      <c r="H553" s="121"/>
      <c r="I553" s="118"/>
      <c r="J553" s="727"/>
    </row>
    <row r="554" spans="1:10" ht="20.25" customHeight="1" thickBot="1">
      <c r="A554" s="11"/>
      <c r="B554" s="64"/>
      <c r="C554" s="64"/>
      <c r="D554" s="64"/>
      <c r="E554" s="60"/>
      <c r="F554" s="739"/>
      <c r="G554" s="739"/>
      <c r="H554" s="66" t="s">
        <v>186</v>
      </c>
      <c r="I554" s="461">
        <f>SUM(I546:I553)/5</f>
        <v>4.0678126885083978</v>
      </c>
      <c r="J554" s="728"/>
    </row>
    <row r="555" spans="1:10" ht="19.5" customHeight="1" thickTop="1">
      <c r="A555" s="12"/>
      <c r="B555" s="734" t="s">
        <v>367</v>
      </c>
      <c r="C555" s="799" t="s">
        <v>364</v>
      </c>
      <c r="D555" s="734" t="s">
        <v>124</v>
      </c>
      <c r="E555" s="57" t="s">
        <v>527</v>
      </c>
      <c r="F555" s="735" t="s">
        <v>191</v>
      </c>
      <c r="G555" s="735" t="s">
        <v>191</v>
      </c>
      <c r="H555" s="119" t="s">
        <v>671</v>
      </c>
      <c r="I555" s="283">
        <v>6.9031573315845334</v>
      </c>
      <c r="J555" s="747" t="s">
        <v>195</v>
      </c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120" t="s">
        <v>672</v>
      </c>
      <c r="I556" s="280">
        <v>9.0366556259636024</v>
      </c>
      <c r="J556" s="727"/>
    </row>
    <row r="557" spans="1:10" ht="19.5" customHeight="1">
      <c r="A557" s="12"/>
      <c r="B557" s="735"/>
      <c r="C557" s="800"/>
      <c r="D557" s="735" t="s">
        <v>90</v>
      </c>
      <c r="E557" s="58"/>
      <c r="F557" s="735"/>
      <c r="G557" s="735"/>
      <c r="H557" s="120" t="s">
        <v>673</v>
      </c>
      <c r="I557" s="280">
        <v>6.7917526389354883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120" t="s">
        <v>675</v>
      </c>
      <c r="I558" s="280">
        <v>10.079441917215952</v>
      </c>
      <c r="J558" s="727"/>
    </row>
    <row r="559" spans="1:10" ht="19.5" customHeight="1">
      <c r="A559" s="12"/>
      <c r="B559" s="735"/>
      <c r="C559" s="800"/>
      <c r="D559" s="735" t="s">
        <v>91</v>
      </c>
      <c r="E559" s="58"/>
      <c r="F559" s="735"/>
      <c r="G559" s="735"/>
      <c r="H559" s="120" t="s">
        <v>674</v>
      </c>
      <c r="I559" s="280">
        <v>5.9308047616813937</v>
      </c>
      <c r="J559" s="727"/>
    </row>
    <row r="560" spans="1:10" ht="19.5" customHeight="1">
      <c r="A560" s="12"/>
      <c r="B560" s="735"/>
      <c r="C560" s="800"/>
      <c r="D560" s="735"/>
      <c r="E560" s="58"/>
      <c r="F560" s="735"/>
      <c r="G560" s="735"/>
      <c r="H560" s="222"/>
      <c r="I560" s="38"/>
      <c r="J560" s="727"/>
    </row>
    <row r="561" spans="1:10" ht="19.5" customHeight="1">
      <c r="A561" s="12"/>
      <c r="B561" s="735"/>
      <c r="C561" s="737" t="s">
        <v>526</v>
      </c>
      <c r="D561" s="735"/>
      <c r="E561" s="58"/>
      <c r="F561" s="735"/>
      <c r="G561" s="735"/>
      <c r="H561" s="222"/>
      <c r="I561" s="38"/>
      <c r="J561" s="727"/>
    </row>
    <row r="562" spans="1:10" ht="19.5" customHeight="1">
      <c r="A562" s="12"/>
      <c r="B562" s="735"/>
      <c r="C562" s="737"/>
      <c r="D562" s="4"/>
      <c r="E562" s="58"/>
      <c r="F562" s="735"/>
      <c r="G562" s="735"/>
      <c r="H562" s="121"/>
      <c r="I562" s="118"/>
      <c r="J562" s="727"/>
    </row>
    <row r="563" spans="1:10" ht="27" customHeight="1" thickBot="1">
      <c r="A563" s="12"/>
      <c r="B563" s="739"/>
      <c r="C563" s="798"/>
      <c r="D563" s="5"/>
      <c r="E563" s="60"/>
      <c r="F563" s="739"/>
      <c r="G563" s="739"/>
      <c r="H563" s="66" t="s">
        <v>186</v>
      </c>
      <c r="I563" s="461">
        <f>SUM(I555:I562)/5</f>
        <v>7.7483624550761947</v>
      </c>
      <c r="J563" s="728"/>
    </row>
    <row r="564" spans="1:10" ht="22.5" customHeight="1" thickTop="1">
      <c r="A564" s="12"/>
      <c r="B564" s="734" t="s">
        <v>566</v>
      </c>
      <c r="C564" s="762" t="s">
        <v>365</v>
      </c>
      <c r="D564" s="734" t="s">
        <v>95</v>
      </c>
      <c r="E564" s="734" t="s">
        <v>373</v>
      </c>
      <c r="F564" s="735" t="s">
        <v>191</v>
      </c>
      <c r="G564" s="735" t="s">
        <v>191</v>
      </c>
      <c r="H564" s="297" t="s">
        <v>673</v>
      </c>
      <c r="I564" s="297">
        <v>62.72</v>
      </c>
      <c r="J564" s="752" t="s">
        <v>351</v>
      </c>
    </row>
    <row r="565" spans="1:10" ht="22.5" customHeight="1">
      <c r="A565" s="12"/>
      <c r="B565" s="735"/>
      <c r="C565" s="743"/>
      <c r="D565" s="735"/>
      <c r="E565" s="735"/>
      <c r="F565" s="735"/>
      <c r="G565" s="735"/>
      <c r="H565" s="297" t="s">
        <v>674</v>
      </c>
      <c r="I565" s="297">
        <v>61.54</v>
      </c>
      <c r="J565" s="753"/>
    </row>
    <row r="566" spans="1:10" ht="22.5" customHeight="1">
      <c r="A566" s="12"/>
      <c r="B566" s="735"/>
      <c r="C566" s="743"/>
      <c r="D566" s="735"/>
      <c r="E566" s="55"/>
      <c r="F566" s="735"/>
      <c r="G566" s="735"/>
      <c r="H566" s="297" t="s">
        <v>672</v>
      </c>
      <c r="I566" s="297">
        <v>62.01</v>
      </c>
      <c r="J566" s="753"/>
    </row>
    <row r="567" spans="1:10" ht="22.5" customHeight="1">
      <c r="A567" s="12"/>
      <c r="B567" s="735"/>
      <c r="C567" s="743"/>
      <c r="D567" s="735"/>
      <c r="E567" s="55"/>
      <c r="F567" s="735"/>
      <c r="G567" s="735"/>
      <c r="H567" s="297" t="s">
        <v>675</v>
      </c>
      <c r="I567" s="297">
        <v>68.22</v>
      </c>
      <c r="J567" s="753"/>
    </row>
    <row r="568" spans="1:10" ht="22.5" customHeight="1">
      <c r="A568" s="12"/>
      <c r="B568" s="55"/>
      <c r="C568" s="743"/>
      <c r="D568" s="735"/>
      <c r="E568" s="55"/>
      <c r="F568" s="735"/>
      <c r="G568" s="735"/>
      <c r="H568" s="297" t="s">
        <v>671</v>
      </c>
      <c r="I568" s="297">
        <v>65.53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222"/>
      <c r="I569" s="42"/>
      <c r="J569" s="753"/>
    </row>
    <row r="570" spans="1:10" ht="22.5" customHeight="1">
      <c r="A570" s="12"/>
      <c r="B570" s="55"/>
      <c r="C570" s="743"/>
      <c r="D570" s="55"/>
      <c r="E570" s="55"/>
      <c r="F570" s="735"/>
      <c r="G570" s="735"/>
      <c r="H570" s="222"/>
      <c r="I570" s="42"/>
      <c r="J570" s="753"/>
    </row>
    <row r="571" spans="1:10" ht="22.5" customHeight="1">
      <c r="A571" s="12"/>
      <c r="B571" s="55"/>
      <c r="C571" s="743"/>
      <c r="D571" s="55"/>
      <c r="E571" s="55"/>
      <c r="F571" s="735"/>
      <c r="G571" s="735"/>
      <c r="H571" s="121"/>
      <c r="I571" s="125"/>
      <c r="J571" s="753"/>
    </row>
    <row r="572" spans="1:10" ht="22.5" customHeight="1" thickBot="1">
      <c r="A572" s="12"/>
      <c r="B572" s="55"/>
      <c r="C572" s="743"/>
      <c r="D572" s="55"/>
      <c r="E572" s="62"/>
      <c r="F572" s="736"/>
      <c r="G572" s="736"/>
      <c r="H572" s="66" t="s">
        <v>186</v>
      </c>
      <c r="I572" s="461">
        <f>SUM(I564:I571)/5</f>
        <v>64.003999999999991</v>
      </c>
      <c r="J572" s="754"/>
    </row>
    <row r="573" spans="1:10" ht="22.5" customHeight="1" thickTop="1">
      <c r="A573" s="12"/>
      <c r="B573" s="55"/>
      <c r="C573" s="55"/>
      <c r="D573" s="55"/>
      <c r="E573" s="55"/>
      <c r="F573" s="738" t="s">
        <v>191</v>
      </c>
      <c r="G573" s="738" t="s">
        <v>191</v>
      </c>
      <c r="H573" s="79" t="s">
        <v>639</v>
      </c>
      <c r="I573" s="72"/>
      <c r="J573" s="749" t="s">
        <v>448</v>
      </c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640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641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642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78" t="s">
        <v>643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21"/>
      <c r="I578" s="73"/>
      <c r="J578" s="750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21"/>
      <c r="I579" s="73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84"/>
      <c r="I580" s="126"/>
      <c r="J580" s="750"/>
    </row>
    <row r="581" spans="1:10" ht="22.5" customHeight="1" thickBot="1">
      <c r="A581" s="12"/>
      <c r="B581" s="55"/>
      <c r="C581" s="55"/>
      <c r="D581" s="55"/>
      <c r="E581" s="62"/>
      <c r="F581" s="736"/>
      <c r="G581" s="736"/>
      <c r="H581" s="66" t="s">
        <v>186</v>
      </c>
      <c r="I581" s="81"/>
      <c r="J581" s="751"/>
    </row>
    <row r="582" spans="1:10" ht="22.5" customHeight="1" thickTop="1">
      <c r="A582" s="12"/>
      <c r="B582" s="55"/>
      <c r="C582" s="55"/>
      <c r="D582" s="55"/>
      <c r="E582" s="55"/>
      <c r="F582" s="738" t="s">
        <v>191</v>
      </c>
      <c r="G582" s="738" t="s">
        <v>191</v>
      </c>
      <c r="H582" s="79" t="s">
        <v>639</v>
      </c>
      <c r="I582" s="72"/>
      <c r="J582" s="749" t="s">
        <v>449</v>
      </c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78" t="s">
        <v>640</v>
      </c>
      <c r="I583" s="73"/>
      <c r="J583" s="750"/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78" t="s">
        <v>641</v>
      </c>
      <c r="I584" s="73"/>
      <c r="J584" s="750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78" t="s">
        <v>642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78" t="s">
        <v>643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21"/>
      <c r="I587" s="73"/>
      <c r="J587" s="750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21"/>
      <c r="I588" s="73"/>
      <c r="J588" s="750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84"/>
      <c r="I589" s="126"/>
      <c r="J589" s="750"/>
    </row>
    <row r="590" spans="1:10" ht="26.25" customHeight="1" thickBot="1">
      <c r="A590" s="12"/>
      <c r="B590" s="55"/>
      <c r="C590" s="55"/>
      <c r="D590" s="55"/>
      <c r="E590" s="62"/>
      <c r="F590" s="736"/>
      <c r="G590" s="736"/>
      <c r="H590" s="66" t="s">
        <v>186</v>
      </c>
      <c r="I590" s="81"/>
      <c r="J590" s="751"/>
    </row>
    <row r="591" spans="1:10" ht="21.75" customHeight="1" thickTop="1">
      <c r="A591" s="12"/>
      <c r="B591" s="55"/>
      <c r="C591" s="55"/>
      <c r="D591" s="55"/>
      <c r="E591" s="55"/>
      <c r="F591" s="738" t="s">
        <v>191</v>
      </c>
      <c r="G591" s="738" t="s">
        <v>191</v>
      </c>
      <c r="H591" s="79" t="s">
        <v>639</v>
      </c>
      <c r="I591" s="72"/>
      <c r="J591" s="749" t="s">
        <v>495</v>
      </c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640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641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642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78" t="s">
        <v>643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21"/>
      <c r="I596" s="73"/>
      <c r="J596" s="750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21"/>
      <c r="I597" s="73"/>
      <c r="J597" s="750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84"/>
      <c r="I598" s="126"/>
      <c r="J598" s="750"/>
    </row>
    <row r="599" spans="1:10" ht="21.75" customHeight="1" thickBot="1">
      <c r="A599" s="12"/>
      <c r="B599" s="55"/>
      <c r="C599" s="55"/>
      <c r="D599" s="55"/>
      <c r="E599" s="55"/>
      <c r="F599" s="739"/>
      <c r="G599" s="739"/>
      <c r="H599" s="66" t="s">
        <v>186</v>
      </c>
      <c r="I599" s="81"/>
      <c r="J599" s="751"/>
    </row>
    <row r="600" spans="1:10" ht="21" customHeight="1" thickTop="1">
      <c r="A600" s="734" t="s">
        <v>18</v>
      </c>
      <c r="B600" s="734" t="s">
        <v>567</v>
      </c>
      <c r="C600" s="762" t="s">
        <v>368</v>
      </c>
      <c r="D600" s="734" t="s">
        <v>488</v>
      </c>
      <c r="E600" s="734" t="s">
        <v>13</v>
      </c>
      <c r="F600" s="735" t="s">
        <v>191</v>
      </c>
      <c r="G600" s="735" t="s">
        <v>191</v>
      </c>
      <c r="H600" s="79" t="s">
        <v>639</v>
      </c>
      <c r="I600" s="23"/>
      <c r="J600" s="729" t="s">
        <v>450</v>
      </c>
    </row>
    <row r="601" spans="1:10" ht="22.5" customHeight="1">
      <c r="A601" s="735"/>
      <c r="B601" s="735"/>
      <c r="C601" s="743"/>
      <c r="D601" s="735"/>
      <c r="E601" s="735"/>
      <c r="F601" s="735"/>
      <c r="G601" s="735"/>
      <c r="H601" s="78" t="s">
        <v>640</v>
      </c>
      <c r="I601" s="24"/>
      <c r="J601" s="730"/>
    </row>
    <row r="602" spans="1:10" ht="24">
      <c r="A602" s="735"/>
      <c r="B602" s="735"/>
      <c r="C602" s="743"/>
      <c r="D602" s="735"/>
      <c r="E602" s="735"/>
      <c r="F602" s="735"/>
      <c r="G602" s="735"/>
      <c r="H602" s="78" t="s">
        <v>641</v>
      </c>
      <c r="I602" s="24"/>
      <c r="J602" s="730"/>
    </row>
    <row r="603" spans="1:10" ht="21.75" customHeight="1">
      <c r="A603" s="735"/>
      <c r="B603" s="735"/>
      <c r="C603" s="743"/>
      <c r="D603" s="789" t="s">
        <v>125</v>
      </c>
      <c r="F603" s="735"/>
      <c r="G603" s="735"/>
      <c r="H603" s="78" t="s">
        <v>642</v>
      </c>
      <c r="I603" s="24"/>
      <c r="J603" s="730"/>
    </row>
    <row r="604" spans="1:10" ht="22.5" customHeight="1">
      <c r="A604" s="735"/>
      <c r="B604" s="735"/>
      <c r="C604" s="743"/>
      <c r="D604" s="789"/>
      <c r="F604" s="735"/>
      <c r="G604" s="735"/>
      <c r="H604" s="78" t="s">
        <v>643</v>
      </c>
      <c r="I604" s="24"/>
      <c r="J604" s="730"/>
    </row>
    <row r="605" spans="1:10" ht="22.5" customHeight="1">
      <c r="A605" s="735"/>
      <c r="B605" s="735"/>
      <c r="C605" s="743"/>
      <c r="D605" s="789"/>
      <c r="F605" s="735"/>
      <c r="G605" s="735"/>
      <c r="H605" s="221"/>
      <c r="I605" s="24"/>
      <c r="J605" s="730"/>
    </row>
    <row r="606" spans="1:10" ht="22.5" customHeight="1">
      <c r="A606" s="735"/>
      <c r="B606" s="735"/>
      <c r="C606" s="743"/>
      <c r="D606" s="789"/>
      <c r="E606" s="55"/>
      <c r="F606" s="735"/>
      <c r="G606" s="735"/>
      <c r="H606" s="221"/>
      <c r="I606" s="24"/>
      <c r="J606" s="730"/>
    </row>
    <row r="607" spans="1:10" ht="22.5" customHeight="1">
      <c r="A607" s="735"/>
      <c r="B607" s="735"/>
      <c r="C607" s="743"/>
      <c r="D607" s="789"/>
      <c r="E607" s="55"/>
      <c r="F607" s="735"/>
      <c r="G607" s="735"/>
      <c r="H607" s="84"/>
      <c r="I607" s="96"/>
      <c r="J607" s="730"/>
    </row>
    <row r="608" spans="1:10" ht="22.5" customHeight="1" thickBot="1">
      <c r="A608" s="735"/>
      <c r="B608" s="735"/>
      <c r="C608" s="743"/>
      <c r="D608" s="735" t="s">
        <v>135</v>
      </c>
      <c r="E608" s="55"/>
      <c r="F608" s="736"/>
      <c r="G608" s="736"/>
      <c r="H608" s="66" t="s">
        <v>186</v>
      </c>
      <c r="I608" s="81"/>
      <c r="J608" s="745"/>
    </row>
    <row r="609" spans="1:10" ht="25.5" customHeight="1" thickTop="1">
      <c r="A609" s="735"/>
      <c r="B609" s="735"/>
      <c r="C609" s="743"/>
      <c r="D609" s="735"/>
      <c r="E609" s="55"/>
      <c r="F609" s="738" t="s">
        <v>191</v>
      </c>
      <c r="G609" s="738" t="s">
        <v>191</v>
      </c>
      <c r="H609" s="79" t="s">
        <v>639</v>
      </c>
      <c r="I609" s="23"/>
      <c r="J609" s="729" t="s">
        <v>451</v>
      </c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78" t="s">
        <v>640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641</v>
      </c>
      <c r="I611" s="24"/>
      <c r="J611" s="730"/>
    </row>
    <row r="612" spans="1:10" ht="25.5" customHeight="1">
      <c r="A612" s="735"/>
      <c r="B612" s="735"/>
      <c r="C612" s="743"/>
      <c r="D612" s="735" t="s">
        <v>100</v>
      </c>
      <c r="E612" s="55"/>
      <c r="F612" s="735"/>
      <c r="G612" s="735"/>
      <c r="H612" s="78" t="s">
        <v>642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78" t="s">
        <v>643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221"/>
      <c r="I614" s="24"/>
      <c r="J614" s="730"/>
    </row>
    <row r="615" spans="1:10" ht="25.5" customHeight="1">
      <c r="A615" s="735"/>
      <c r="B615" s="735"/>
      <c r="C615" s="743"/>
      <c r="D615" s="735"/>
      <c r="E615" s="55"/>
      <c r="F615" s="735"/>
      <c r="G615" s="735"/>
      <c r="H615" s="221"/>
      <c r="I615" s="24"/>
      <c r="J615" s="730"/>
    </row>
    <row r="616" spans="1:10" ht="25.5" customHeight="1">
      <c r="A616" s="735"/>
      <c r="B616" s="735"/>
      <c r="C616" s="743"/>
      <c r="D616" s="735"/>
      <c r="E616" s="55"/>
      <c r="F616" s="735"/>
      <c r="G616" s="735"/>
      <c r="H616" s="84"/>
      <c r="I616" s="96"/>
      <c r="J616" s="730"/>
    </row>
    <row r="617" spans="1:10" ht="25.5" customHeight="1" thickBot="1">
      <c r="A617" s="735"/>
      <c r="B617" s="735"/>
      <c r="C617" s="743"/>
      <c r="D617" s="735"/>
      <c r="E617" s="62"/>
      <c r="F617" s="736"/>
      <c r="G617" s="736"/>
      <c r="H617" s="66" t="s">
        <v>186</v>
      </c>
      <c r="I617" s="81"/>
      <c r="J617" s="745"/>
    </row>
    <row r="618" spans="1:10" ht="21.75" customHeight="1" thickTop="1">
      <c r="A618" s="735"/>
      <c r="B618" s="735"/>
      <c r="C618" s="743"/>
      <c r="D618" s="735"/>
      <c r="E618" s="735" t="s">
        <v>528</v>
      </c>
      <c r="F618" s="735" t="s">
        <v>191</v>
      </c>
      <c r="G618" s="735" t="s">
        <v>191</v>
      </c>
      <c r="H618" s="79" t="s">
        <v>639</v>
      </c>
      <c r="I618" s="23"/>
      <c r="J618" s="729" t="s">
        <v>486</v>
      </c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78" t="s">
        <v>640</v>
      </c>
      <c r="I619" s="24"/>
      <c r="J619" s="730"/>
    </row>
    <row r="620" spans="1:10" ht="21.75" customHeight="1">
      <c r="A620" s="735"/>
      <c r="B620" s="735"/>
      <c r="C620" s="743"/>
      <c r="D620" s="735"/>
      <c r="E620" s="735"/>
      <c r="F620" s="735"/>
      <c r="G620" s="735"/>
      <c r="H620" s="78" t="s">
        <v>641</v>
      </c>
      <c r="I620" s="24"/>
      <c r="J620" s="730"/>
    </row>
    <row r="621" spans="1:10" ht="21.75" customHeight="1">
      <c r="A621" s="735"/>
      <c r="B621" s="735"/>
      <c r="C621" s="743"/>
      <c r="D621" s="735"/>
      <c r="E621" s="735"/>
      <c r="F621" s="735"/>
      <c r="G621" s="735"/>
      <c r="H621" s="78" t="s">
        <v>642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78" t="s">
        <v>643</v>
      </c>
      <c r="I622" s="24"/>
      <c r="J622" s="730"/>
    </row>
    <row r="623" spans="1:10" ht="21.75" customHeight="1">
      <c r="A623" s="735"/>
      <c r="B623" s="735"/>
      <c r="C623" s="743"/>
      <c r="D623" s="735" t="s">
        <v>132</v>
      </c>
      <c r="E623" s="55"/>
      <c r="F623" s="735"/>
      <c r="G623" s="735"/>
      <c r="H623" s="221"/>
      <c r="I623" s="24"/>
      <c r="J623" s="730"/>
    </row>
    <row r="624" spans="1:10" ht="21.75" customHeight="1">
      <c r="A624" s="735"/>
      <c r="B624" s="735"/>
      <c r="C624" s="743"/>
      <c r="D624" s="735"/>
      <c r="E624" s="55"/>
      <c r="F624" s="735"/>
      <c r="G624" s="735"/>
      <c r="H624" s="221"/>
      <c r="I624" s="24"/>
      <c r="J624" s="730"/>
    </row>
    <row r="625" spans="1:10" ht="21.75" customHeight="1">
      <c r="A625" s="735"/>
      <c r="B625" s="735"/>
      <c r="C625" s="743"/>
      <c r="D625" s="735"/>
      <c r="E625" s="55"/>
      <c r="F625" s="735"/>
      <c r="G625" s="735"/>
      <c r="H625" s="84"/>
      <c r="I625" s="96"/>
      <c r="J625" s="730"/>
    </row>
    <row r="626" spans="1:10" ht="21.75" customHeight="1" thickBot="1">
      <c r="A626" s="735"/>
      <c r="B626" s="735"/>
      <c r="C626" s="743"/>
      <c r="D626" s="735"/>
      <c r="E626" s="62"/>
      <c r="F626" s="736"/>
      <c r="G626" s="736"/>
      <c r="H626" s="66" t="s">
        <v>186</v>
      </c>
      <c r="I626" s="81"/>
      <c r="J626" s="745"/>
    </row>
    <row r="627" spans="1:10" ht="22.5" customHeight="1" thickTop="1">
      <c r="A627" s="735"/>
      <c r="B627" s="735"/>
      <c r="C627" s="743"/>
      <c r="D627" s="735"/>
      <c r="E627" s="735" t="s">
        <v>374</v>
      </c>
      <c r="F627" s="738" t="s">
        <v>191</v>
      </c>
      <c r="G627" s="738" t="s">
        <v>191</v>
      </c>
      <c r="H627" s="79" t="s">
        <v>639</v>
      </c>
      <c r="I627" s="23"/>
      <c r="J627" s="729" t="s">
        <v>487</v>
      </c>
    </row>
    <row r="628" spans="1:10" ht="22.5" customHeight="1">
      <c r="A628" s="735"/>
      <c r="B628" s="735"/>
      <c r="C628" s="743"/>
      <c r="D628" s="735"/>
      <c r="E628" s="735"/>
      <c r="F628" s="735"/>
      <c r="G628" s="735"/>
      <c r="H628" s="78" t="s">
        <v>640</v>
      </c>
      <c r="I628" s="24"/>
      <c r="J628" s="730"/>
    </row>
    <row r="629" spans="1:10" ht="22.5" customHeight="1">
      <c r="A629" s="735"/>
      <c r="B629" s="735"/>
      <c r="C629" s="743"/>
      <c r="D629" s="735"/>
      <c r="E629" s="735"/>
      <c r="F629" s="735"/>
      <c r="G629" s="735"/>
      <c r="H629" s="78" t="s">
        <v>641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642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78" t="s">
        <v>643</v>
      </c>
      <c r="I631" s="24"/>
      <c r="J631" s="730"/>
    </row>
    <row r="632" spans="1:10" ht="22.5" customHeight="1">
      <c r="A632" s="735"/>
      <c r="B632" s="735"/>
      <c r="C632" s="743"/>
      <c r="D632" s="735"/>
      <c r="E632" s="55"/>
      <c r="F632" s="735"/>
      <c r="G632" s="735"/>
      <c r="H632" s="221"/>
      <c r="I632" s="24"/>
      <c r="J632" s="730"/>
    </row>
    <row r="633" spans="1:10" ht="22.5" customHeight="1">
      <c r="A633" s="735"/>
      <c r="B633" s="735"/>
      <c r="C633" s="743"/>
      <c r="D633" s="735"/>
      <c r="E633" s="55"/>
      <c r="F633" s="735"/>
      <c r="G633" s="735"/>
      <c r="H633" s="221"/>
      <c r="I633" s="24"/>
      <c r="J633" s="730"/>
    </row>
    <row r="634" spans="1:10" ht="22.5" customHeight="1">
      <c r="A634" s="735"/>
      <c r="B634" s="735"/>
      <c r="C634" s="743"/>
      <c r="D634" s="4"/>
      <c r="E634" s="55"/>
      <c r="F634" s="735"/>
      <c r="G634" s="735"/>
      <c r="H634" s="84"/>
      <c r="I634" s="96"/>
      <c r="J634" s="730"/>
    </row>
    <row r="635" spans="1:10" ht="22.5" customHeight="1" thickBot="1">
      <c r="A635" s="735"/>
      <c r="B635" s="735"/>
      <c r="C635" s="743"/>
      <c r="D635" s="4"/>
      <c r="E635" s="64"/>
      <c r="F635" s="739"/>
      <c r="G635" s="739"/>
      <c r="H635" s="66" t="s">
        <v>186</v>
      </c>
      <c r="I635" s="81"/>
      <c r="J635" s="745"/>
    </row>
    <row r="636" spans="1:10" ht="21.75" customHeight="1" thickTop="1">
      <c r="A636" s="735" t="s">
        <v>9</v>
      </c>
      <c r="B636" s="735" t="s">
        <v>568</v>
      </c>
      <c r="C636" s="734" t="s">
        <v>359</v>
      </c>
      <c r="D636" s="803" t="s">
        <v>354</v>
      </c>
      <c r="F636" s="735" t="s">
        <v>191</v>
      </c>
      <c r="G636" s="735" t="s">
        <v>191</v>
      </c>
      <c r="H636" s="119" t="s">
        <v>671</v>
      </c>
      <c r="I636" s="283">
        <v>100</v>
      </c>
      <c r="J636" s="748" t="s">
        <v>199</v>
      </c>
    </row>
    <row r="637" spans="1:10" ht="21.75" customHeight="1">
      <c r="A637" s="735"/>
      <c r="B637" s="735"/>
      <c r="C637" s="735"/>
      <c r="D637" s="737"/>
      <c r="F637" s="735"/>
      <c r="G637" s="735"/>
      <c r="H637" s="120" t="s">
        <v>672</v>
      </c>
      <c r="I637" s="280">
        <v>66.666666666666657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120" t="s">
        <v>673</v>
      </c>
      <c r="I638" s="280">
        <v>77.272727272727266</v>
      </c>
      <c r="J638" s="732"/>
    </row>
    <row r="639" spans="1:10" ht="21.75" customHeight="1">
      <c r="A639" s="735"/>
      <c r="B639" s="735"/>
      <c r="C639" s="735"/>
      <c r="D639" s="737" t="s">
        <v>353</v>
      </c>
      <c r="F639" s="735"/>
      <c r="G639" s="735"/>
      <c r="H639" s="120" t="s">
        <v>675</v>
      </c>
      <c r="I639" s="280">
        <v>100</v>
      </c>
      <c r="J639" s="732"/>
    </row>
    <row r="640" spans="1:10" ht="21.75" customHeight="1">
      <c r="A640" s="735"/>
      <c r="B640" s="735"/>
      <c r="C640" s="735"/>
      <c r="D640" s="737"/>
      <c r="F640" s="735"/>
      <c r="G640" s="735"/>
      <c r="H640" s="120" t="s">
        <v>674</v>
      </c>
      <c r="I640" s="280">
        <v>64.285714285714292</v>
      </c>
      <c r="J640" s="732"/>
    </row>
    <row r="641" spans="1:10" ht="25.5" customHeight="1">
      <c r="A641" s="735"/>
      <c r="B641" s="735"/>
      <c r="C641" s="735" t="s">
        <v>375</v>
      </c>
      <c r="D641" s="737"/>
      <c r="F641" s="735"/>
      <c r="G641" s="735"/>
      <c r="H641" s="222"/>
      <c r="I641" s="38"/>
      <c r="J641" s="732"/>
    </row>
    <row r="642" spans="1:10" ht="21.75" customHeight="1">
      <c r="A642" s="735"/>
      <c r="B642" s="735"/>
      <c r="C642" s="735"/>
      <c r="D642" s="737" t="s">
        <v>358</v>
      </c>
      <c r="E642" s="22"/>
      <c r="F642" s="735"/>
      <c r="G642" s="735"/>
      <c r="H642" s="222"/>
      <c r="I642" s="38"/>
      <c r="J642" s="732"/>
    </row>
    <row r="643" spans="1:10" ht="21.75" customHeight="1">
      <c r="A643" s="735"/>
      <c r="B643" s="735"/>
      <c r="C643" s="735"/>
      <c r="D643" s="737"/>
      <c r="E643" s="22"/>
      <c r="F643" s="735"/>
      <c r="G643" s="735"/>
      <c r="H643" s="121"/>
      <c r="I643" s="118"/>
      <c r="J643" s="732"/>
    </row>
    <row r="644" spans="1:10" ht="34.5" customHeight="1" thickBot="1">
      <c r="A644" s="735"/>
      <c r="B644" s="4"/>
      <c r="C644" s="735"/>
      <c r="D644" s="737"/>
      <c r="E644" s="4"/>
      <c r="F644" s="736"/>
      <c r="G644" s="736"/>
      <c r="H644" s="66" t="s">
        <v>186</v>
      </c>
      <c r="I644" s="458">
        <f>SUM(I636:I643)/5</f>
        <v>81.645021645021643</v>
      </c>
      <c r="J644" s="733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1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0" t="s">
        <v>496</v>
      </c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672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673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48" t="s">
        <v>675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449" t="s">
        <v>674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221"/>
      <c r="I651" s="24"/>
      <c r="J651" s="730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0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5"/>
    </row>
    <row r="655" spans="1:10" ht="21.75" customHeight="1" thickTop="1">
      <c r="A655" s="55"/>
      <c r="B655" s="4"/>
      <c r="C655" s="58"/>
      <c r="D655" s="55"/>
      <c r="E655" s="740" t="s">
        <v>376</v>
      </c>
      <c r="F655" s="738" t="s">
        <v>191</v>
      </c>
      <c r="G655" s="738" t="s">
        <v>191</v>
      </c>
      <c r="H655" s="447" t="s">
        <v>671</v>
      </c>
      <c r="I655" s="445">
        <v>100</v>
      </c>
      <c r="J655" s="729" t="s">
        <v>497</v>
      </c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672</v>
      </c>
      <c r="I656" s="446">
        <v>62.5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448" t="s">
        <v>673</v>
      </c>
      <c r="I657" s="446">
        <v>76.19047619047619</v>
      </c>
      <c r="J657" s="730"/>
    </row>
    <row r="658" spans="1:10" ht="21.75" customHeight="1">
      <c r="A658" s="55"/>
      <c r="B658" s="4"/>
      <c r="C658" s="58"/>
      <c r="D658" s="55"/>
      <c r="E658" s="741"/>
      <c r="F658" s="735"/>
      <c r="G658" s="735"/>
      <c r="H658" s="448" t="s">
        <v>675</v>
      </c>
      <c r="I658" s="446">
        <v>100</v>
      </c>
      <c r="J658" s="730"/>
    </row>
    <row r="659" spans="1:10" ht="21.75" customHeight="1">
      <c r="A659" s="55"/>
      <c r="B659" s="4"/>
      <c r="C659" s="58"/>
      <c r="D659" s="55"/>
      <c r="E659" s="741"/>
      <c r="F659" s="735"/>
      <c r="G659" s="735"/>
      <c r="H659" s="449" t="s">
        <v>674</v>
      </c>
      <c r="I659" s="446">
        <v>54.54545454545454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221"/>
      <c r="I660" s="24"/>
      <c r="J660" s="73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221"/>
      <c r="I661" s="24"/>
      <c r="J661" s="73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84"/>
      <c r="I662" s="96"/>
      <c r="J662" s="730"/>
    </row>
    <row r="663" spans="1:10" ht="21.75" customHeight="1" thickBot="1">
      <c r="A663" s="55"/>
      <c r="B663" s="4"/>
      <c r="C663" s="58"/>
      <c r="D663" s="55"/>
      <c r="E663" s="4"/>
      <c r="F663" s="739"/>
      <c r="G663" s="739"/>
      <c r="H663" s="66" t="s">
        <v>186</v>
      </c>
      <c r="I663" s="458">
        <f>SUM(I655:I662)/5</f>
        <v>78.647186147186147</v>
      </c>
      <c r="J663" s="745"/>
    </row>
    <row r="664" spans="1:10" ht="21.75" customHeight="1" thickTop="1">
      <c r="A664" s="2"/>
      <c r="B664" s="734" t="s">
        <v>569</v>
      </c>
      <c r="C664" s="57" t="s">
        <v>23</v>
      </c>
      <c r="D664" s="734" t="s">
        <v>101</v>
      </c>
      <c r="E664" s="734"/>
      <c r="F664" s="734" t="s">
        <v>191</v>
      </c>
      <c r="G664" s="734" t="s">
        <v>191</v>
      </c>
      <c r="H664" s="119" t="s">
        <v>639</v>
      </c>
      <c r="I664" s="40"/>
      <c r="J664" s="746" t="s">
        <v>452</v>
      </c>
    </row>
    <row r="665" spans="1:10" ht="21.75" customHeight="1">
      <c r="A665" s="4"/>
      <c r="B665" s="735"/>
      <c r="C665" s="58"/>
      <c r="D665" s="735"/>
      <c r="E665" s="735"/>
      <c r="F665" s="735"/>
      <c r="G665" s="735"/>
      <c r="H665" s="120" t="s">
        <v>640</v>
      </c>
      <c r="I665" s="38"/>
      <c r="J665" s="727"/>
    </row>
    <row r="666" spans="1:10" ht="21.75" customHeight="1">
      <c r="A666" s="4"/>
      <c r="B666" s="735"/>
      <c r="C666" s="58"/>
      <c r="D666" s="735"/>
      <c r="E666" s="55"/>
      <c r="F666" s="735"/>
      <c r="G666" s="735"/>
      <c r="H666" s="120" t="s">
        <v>641</v>
      </c>
      <c r="I666" s="38"/>
      <c r="J666" s="727"/>
    </row>
    <row r="667" spans="1:10" ht="30" customHeight="1">
      <c r="A667" s="4"/>
      <c r="B667" s="55"/>
      <c r="C667" s="58"/>
      <c r="D667" s="735"/>
      <c r="E667" s="55"/>
      <c r="F667" s="735"/>
      <c r="G667" s="735"/>
      <c r="H667" s="120" t="s">
        <v>642</v>
      </c>
      <c r="I667" s="38"/>
      <c r="J667" s="727"/>
    </row>
    <row r="668" spans="1:10" ht="21.75" customHeight="1">
      <c r="A668" s="4"/>
      <c r="B668" s="55"/>
      <c r="C668" s="58"/>
      <c r="D668" s="735" t="s">
        <v>102</v>
      </c>
      <c r="E668" s="55"/>
      <c r="F668" s="735"/>
      <c r="G668" s="735"/>
      <c r="H668" s="120" t="s">
        <v>643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222"/>
      <c r="I669" s="38"/>
      <c r="J669" s="727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222"/>
      <c r="I670" s="38"/>
      <c r="J670" s="727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121"/>
      <c r="I671" s="118"/>
      <c r="J671" s="727"/>
    </row>
    <row r="672" spans="1:10" ht="31.5" customHeight="1" thickBot="1">
      <c r="A672" s="4"/>
      <c r="B672" s="55"/>
      <c r="C672" s="58"/>
      <c r="D672" s="735"/>
      <c r="E672" s="62"/>
      <c r="F672" s="736"/>
      <c r="G672" s="736"/>
      <c r="H672" s="66" t="s">
        <v>186</v>
      </c>
      <c r="I672" s="102"/>
      <c r="J672" s="728"/>
    </row>
    <row r="673" spans="1:10" ht="22.5" customHeight="1" thickTop="1">
      <c r="A673" s="4"/>
      <c r="B673" s="55"/>
      <c r="C673" s="58"/>
      <c r="D673" s="735" t="s">
        <v>107</v>
      </c>
      <c r="E673" s="742" t="s">
        <v>15</v>
      </c>
      <c r="F673" s="738" t="s">
        <v>191</v>
      </c>
      <c r="G673" s="738" t="s">
        <v>191</v>
      </c>
      <c r="H673" s="79" t="s">
        <v>639</v>
      </c>
      <c r="I673" s="23"/>
      <c r="J673" s="729" t="s">
        <v>498</v>
      </c>
    </row>
    <row r="674" spans="1:10" ht="22.5" customHeight="1">
      <c r="A674" s="4"/>
      <c r="B674" s="55"/>
      <c r="C674" s="58"/>
      <c r="D674" s="735"/>
      <c r="E674" s="743"/>
      <c r="F674" s="735"/>
      <c r="G674" s="735"/>
      <c r="H674" s="78" t="s">
        <v>640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641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642</v>
      </c>
      <c r="I676" s="24"/>
      <c r="J676" s="730"/>
    </row>
    <row r="677" spans="1:10" ht="22.5" customHeight="1">
      <c r="A677" s="4"/>
      <c r="B677" s="55"/>
      <c r="C677" s="58"/>
      <c r="D677" s="735" t="s">
        <v>103</v>
      </c>
      <c r="E677" s="55"/>
      <c r="F677" s="735"/>
      <c r="G677" s="735"/>
      <c r="H677" s="78" t="s">
        <v>643</v>
      </c>
      <c r="I677" s="24"/>
      <c r="J677" s="730"/>
    </row>
    <row r="678" spans="1:10" ht="22.5" customHeight="1">
      <c r="A678" s="4"/>
      <c r="B678" s="55"/>
      <c r="C678" s="58"/>
      <c r="D678" s="735"/>
      <c r="E678" s="55"/>
      <c r="F678" s="735"/>
      <c r="G678" s="735"/>
      <c r="H678" s="221"/>
      <c r="I678" s="24"/>
      <c r="J678" s="73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21"/>
      <c r="I679" s="24"/>
      <c r="J679" s="730"/>
    </row>
    <row r="680" spans="1:10" ht="28.5" customHeight="1">
      <c r="A680" s="4"/>
      <c r="B680" s="55"/>
      <c r="C680" s="58"/>
      <c r="D680" s="735" t="s">
        <v>108</v>
      </c>
      <c r="E680" s="55"/>
      <c r="F680" s="735"/>
      <c r="G680" s="735"/>
      <c r="H680" s="84"/>
      <c r="I680" s="96"/>
      <c r="J680" s="730"/>
    </row>
    <row r="681" spans="1:10" ht="34.5" customHeight="1" thickBot="1">
      <c r="A681" s="4"/>
      <c r="B681" s="55"/>
      <c r="C681" s="58"/>
      <c r="D681" s="735"/>
      <c r="E681" s="55"/>
      <c r="F681" s="735"/>
      <c r="G681" s="735"/>
      <c r="H681" s="66" t="s">
        <v>186</v>
      </c>
      <c r="I681" s="81"/>
      <c r="J681" s="745"/>
    </row>
    <row r="682" spans="1:10" ht="78" customHeight="1" thickTop="1">
      <c r="A682" s="4"/>
      <c r="B682" s="55"/>
      <c r="C682" s="58"/>
      <c r="D682" s="735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2" t="s">
        <v>181</v>
      </c>
      <c r="B688" s="734" t="s">
        <v>377</v>
      </c>
      <c r="C688" s="734" t="s">
        <v>529</v>
      </c>
      <c r="D688" s="56"/>
      <c r="E688" s="734"/>
      <c r="F688" s="734" t="s">
        <v>191</v>
      </c>
      <c r="G688" s="734" t="s">
        <v>191</v>
      </c>
      <c r="H688" s="79" t="s">
        <v>639</v>
      </c>
      <c r="I688" s="23"/>
      <c r="J688" s="744" t="s">
        <v>453</v>
      </c>
    </row>
    <row r="689" spans="1:10" s="13" customFormat="1" ht="27" customHeight="1">
      <c r="A689" s="743"/>
      <c r="B689" s="735"/>
      <c r="C689" s="735"/>
      <c r="D689" s="55"/>
      <c r="E689" s="735"/>
      <c r="F689" s="735"/>
      <c r="G689" s="735"/>
      <c r="H689" s="78" t="s">
        <v>640</v>
      </c>
      <c r="I689" s="24"/>
      <c r="J689" s="730"/>
    </row>
    <row r="690" spans="1:10" s="13" customFormat="1" ht="27" customHeight="1">
      <c r="A690" s="743"/>
      <c r="B690" s="735"/>
      <c r="C690" s="735"/>
      <c r="D690" s="55"/>
      <c r="E690" s="55"/>
      <c r="F690" s="735"/>
      <c r="G690" s="735"/>
      <c r="H690" s="78" t="s">
        <v>641</v>
      </c>
      <c r="I690" s="24"/>
      <c r="J690" s="730"/>
    </row>
    <row r="691" spans="1:10" s="13" customFormat="1" ht="22.5" customHeight="1">
      <c r="A691" s="743"/>
      <c r="B691" s="735"/>
      <c r="C691" s="735"/>
      <c r="D691" s="55"/>
      <c r="E691" s="55"/>
      <c r="F691" s="735"/>
      <c r="G691" s="735"/>
      <c r="H691" s="78" t="s">
        <v>642</v>
      </c>
      <c r="I691" s="24"/>
      <c r="J691" s="730"/>
    </row>
    <row r="692" spans="1:10" s="13" customFormat="1" ht="22.5" customHeight="1">
      <c r="A692" s="743"/>
      <c r="B692" s="735"/>
      <c r="C692" s="735"/>
      <c r="D692" s="55"/>
      <c r="E692" s="55"/>
      <c r="F692" s="735"/>
      <c r="G692" s="735"/>
      <c r="H692" s="78" t="s">
        <v>643</v>
      </c>
      <c r="I692" s="24"/>
      <c r="J692" s="730"/>
    </row>
    <row r="693" spans="1:10" s="13" customFormat="1" ht="22.5" customHeight="1">
      <c r="A693" s="743"/>
      <c r="B693" s="55"/>
      <c r="C693" s="735"/>
      <c r="D693" s="55"/>
      <c r="E693" s="55"/>
      <c r="F693" s="735"/>
      <c r="G693" s="735"/>
      <c r="H693" s="221"/>
      <c r="I693" s="24"/>
      <c r="J693" s="730"/>
    </row>
    <row r="694" spans="1:10" s="13" customFormat="1" ht="22.5" customHeight="1">
      <c r="A694" s="743"/>
      <c r="B694" s="55" t="s">
        <v>13</v>
      </c>
      <c r="C694" s="735"/>
      <c r="D694" s="55"/>
      <c r="E694" s="55"/>
      <c r="F694" s="735"/>
      <c r="G694" s="735"/>
      <c r="H694" s="221"/>
      <c r="I694" s="24"/>
      <c r="J694" s="730"/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84"/>
      <c r="I695" s="96"/>
      <c r="J695" s="730"/>
    </row>
    <row r="696" spans="1:10" ht="22.5" customHeight="1" thickBot="1">
      <c r="A696" s="743"/>
      <c r="B696" s="55"/>
      <c r="C696" s="735"/>
      <c r="D696" s="55"/>
      <c r="E696" s="62"/>
      <c r="F696" s="736"/>
      <c r="G696" s="736"/>
      <c r="H696" s="66" t="s">
        <v>186</v>
      </c>
      <c r="I696" s="102"/>
      <c r="J696" s="745"/>
    </row>
    <row r="697" spans="1:10" ht="22.5" customHeight="1" thickTop="1">
      <c r="A697" s="743"/>
      <c r="B697" s="55"/>
      <c r="C697" s="735"/>
      <c r="D697" s="55"/>
      <c r="E697" s="55" t="s">
        <v>360</v>
      </c>
      <c r="F697" s="735" t="s">
        <v>191</v>
      </c>
      <c r="G697" s="735" t="s">
        <v>191</v>
      </c>
      <c r="H697" s="79" t="s">
        <v>639</v>
      </c>
      <c r="I697" s="23"/>
      <c r="J697" s="744" t="s">
        <v>499</v>
      </c>
    </row>
    <row r="698" spans="1:10" ht="22.5" customHeight="1">
      <c r="A698" s="743"/>
      <c r="B698" s="55"/>
      <c r="C698" s="735"/>
      <c r="D698" s="55"/>
      <c r="E698" s="55"/>
      <c r="F698" s="735"/>
      <c r="G698" s="735"/>
      <c r="H698" s="78" t="s">
        <v>640</v>
      </c>
      <c r="I698" s="24"/>
      <c r="J698" s="730"/>
    </row>
    <row r="699" spans="1:10" ht="22.5" customHeight="1">
      <c r="A699" s="743"/>
      <c r="B699" s="55"/>
      <c r="C699" s="735"/>
      <c r="D699" s="55"/>
      <c r="E699" s="55"/>
      <c r="F699" s="735"/>
      <c r="G699" s="735"/>
      <c r="H699" s="78" t="s">
        <v>641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642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78" t="s">
        <v>643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21"/>
      <c r="I702" s="24"/>
      <c r="J702" s="73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21"/>
      <c r="I703" s="24"/>
      <c r="J703" s="73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84"/>
      <c r="I704" s="96"/>
      <c r="J704" s="730"/>
    </row>
    <row r="705" spans="1:10" ht="22.5" customHeight="1" thickBot="1">
      <c r="A705" s="55"/>
      <c r="B705" s="55"/>
      <c r="C705" s="55"/>
      <c r="D705" s="55"/>
      <c r="E705" s="55"/>
      <c r="F705" s="739"/>
      <c r="G705" s="739"/>
      <c r="H705" s="66" t="s">
        <v>186</v>
      </c>
      <c r="I705" s="102"/>
      <c r="J705" s="745"/>
    </row>
    <row r="706" spans="1:10" ht="20.25" customHeight="1" thickTop="1">
      <c r="A706" s="734" t="s">
        <v>182</v>
      </c>
      <c r="B706" s="734" t="s">
        <v>570</v>
      </c>
      <c r="C706" s="57" t="s">
        <v>1</v>
      </c>
      <c r="D706" s="734" t="s">
        <v>109</v>
      </c>
      <c r="E706" s="734" t="s">
        <v>19</v>
      </c>
      <c r="F706" s="734" t="s">
        <v>191</v>
      </c>
      <c r="G706" s="734" t="s">
        <v>191</v>
      </c>
      <c r="H706" s="79" t="s">
        <v>639</v>
      </c>
      <c r="I706" s="23"/>
      <c r="J706" s="729" t="s">
        <v>530</v>
      </c>
    </row>
    <row r="707" spans="1:10" ht="22.5" customHeight="1">
      <c r="A707" s="735"/>
      <c r="B707" s="735"/>
      <c r="C707" s="58"/>
      <c r="D707" s="735"/>
      <c r="E707" s="735"/>
      <c r="F707" s="735"/>
      <c r="G707" s="735"/>
      <c r="H707" s="78" t="s">
        <v>640</v>
      </c>
      <c r="I707" s="24"/>
      <c r="J707" s="730"/>
    </row>
    <row r="708" spans="1:10" ht="24" customHeight="1">
      <c r="A708" s="735"/>
      <c r="B708" s="735"/>
      <c r="C708" s="58"/>
      <c r="D708" s="735" t="s">
        <v>118</v>
      </c>
      <c r="E708" s="735"/>
      <c r="F708" s="735"/>
      <c r="G708" s="735"/>
      <c r="H708" s="78" t="s">
        <v>641</v>
      </c>
      <c r="I708" s="24"/>
      <c r="J708" s="730"/>
    </row>
    <row r="709" spans="1:10" ht="24" customHeight="1">
      <c r="A709" s="735"/>
      <c r="B709" s="735"/>
      <c r="C709" s="58"/>
      <c r="D709" s="735"/>
      <c r="E709" s="55"/>
      <c r="F709" s="735"/>
      <c r="G709" s="735"/>
      <c r="H709" s="78" t="s">
        <v>642</v>
      </c>
      <c r="I709" s="24"/>
      <c r="J709" s="730"/>
    </row>
    <row r="710" spans="1:10" ht="28.5" customHeight="1">
      <c r="A710" s="735"/>
      <c r="B710" s="735"/>
      <c r="C710" s="58"/>
      <c r="D710" s="735"/>
      <c r="E710" s="55"/>
      <c r="F710" s="735"/>
      <c r="G710" s="735"/>
      <c r="H710" s="78" t="s">
        <v>643</v>
      </c>
      <c r="I710" s="24"/>
      <c r="J710" s="730"/>
    </row>
    <row r="711" spans="1:10" ht="22.5" customHeight="1">
      <c r="A711" s="735"/>
      <c r="B711" s="735"/>
      <c r="C711" s="58"/>
      <c r="D711" s="735" t="s">
        <v>110</v>
      </c>
      <c r="E711" s="55"/>
      <c r="F711" s="735"/>
      <c r="G711" s="735"/>
      <c r="H711" s="221"/>
      <c r="I711" s="24"/>
      <c r="J711" s="730"/>
    </row>
    <row r="712" spans="1:10" ht="22.5" customHeight="1">
      <c r="A712" s="735"/>
      <c r="B712" s="735"/>
      <c r="C712" s="58"/>
      <c r="D712" s="735"/>
      <c r="E712" s="55"/>
      <c r="F712" s="735"/>
      <c r="G712" s="735"/>
      <c r="H712" s="221"/>
      <c r="I712" s="24"/>
      <c r="J712" s="73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84"/>
      <c r="I713" s="96"/>
      <c r="J713" s="730"/>
    </row>
    <row r="714" spans="1:10" ht="29.25" customHeight="1" thickBot="1">
      <c r="A714" s="4"/>
      <c r="B714" s="4"/>
      <c r="C714" s="58"/>
      <c r="D714" s="735"/>
      <c r="E714" s="62"/>
      <c r="F714" s="736"/>
      <c r="G714" s="736"/>
      <c r="H714" s="66" t="s">
        <v>186</v>
      </c>
      <c r="I714" s="102"/>
      <c r="J714" s="745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4" t="s">
        <v>10</v>
      </c>
      <c r="B720" s="734" t="s">
        <v>378</v>
      </c>
      <c r="C720" s="57" t="s">
        <v>11</v>
      </c>
      <c r="D720" s="57"/>
      <c r="E720" s="4"/>
      <c r="F720" s="735" t="s">
        <v>191</v>
      </c>
      <c r="G720" s="735" t="s">
        <v>191</v>
      </c>
      <c r="H720" s="119" t="s">
        <v>639</v>
      </c>
      <c r="I720" s="190"/>
      <c r="J720" s="727" t="s">
        <v>200</v>
      </c>
    </row>
    <row r="721" spans="1:10" ht="30.75" customHeight="1">
      <c r="A721" s="735"/>
      <c r="B721" s="735"/>
      <c r="C721" s="58"/>
      <c r="D721" s="58"/>
      <c r="E721" s="4"/>
      <c r="F721" s="735"/>
      <c r="G721" s="735"/>
      <c r="H721" s="120" t="s">
        <v>640</v>
      </c>
      <c r="I721" s="38"/>
      <c r="J721" s="727"/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120" t="s">
        <v>641</v>
      </c>
      <c r="I722" s="38"/>
      <c r="J722" s="727"/>
    </row>
    <row r="723" spans="1:10" ht="30.75" customHeight="1">
      <c r="A723" s="735"/>
      <c r="B723" s="55"/>
      <c r="C723" s="58"/>
      <c r="D723" s="58"/>
      <c r="E723" s="55"/>
      <c r="F723" s="735"/>
      <c r="G723" s="735"/>
      <c r="H723" s="120" t="s">
        <v>642</v>
      </c>
      <c r="I723" s="38"/>
      <c r="J723" s="727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120" t="s">
        <v>643</v>
      </c>
      <c r="I724" s="38"/>
      <c r="J724" s="727"/>
    </row>
    <row r="725" spans="1:10" ht="30.75" customHeight="1">
      <c r="A725" s="55"/>
      <c r="B725" s="55"/>
      <c r="C725" s="58"/>
      <c r="D725" s="58"/>
      <c r="E725" s="55"/>
      <c r="F725" s="735"/>
      <c r="G725" s="735"/>
      <c r="H725" s="222"/>
      <c r="I725" s="38"/>
      <c r="J725" s="727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222"/>
      <c r="I726" s="38"/>
      <c r="J726" s="727"/>
    </row>
    <row r="727" spans="1:10" ht="27.75" customHeight="1">
      <c r="A727" s="55"/>
      <c r="B727" s="55"/>
      <c r="C727" s="58"/>
      <c r="D727" s="58"/>
      <c r="E727" s="55"/>
      <c r="F727" s="735"/>
      <c r="G727" s="735"/>
      <c r="H727" s="121"/>
      <c r="I727" s="118"/>
      <c r="J727" s="727"/>
    </row>
    <row r="728" spans="1:10" ht="27.75" customHeight="1" thickBot="1">
      <c r="A728" s="55"/>
      <c r="B728" s="55"/>
      <c r="C728" s="58"/>
      <c r="D728" s="58"/>
      <c r="E728" s="62"/>
      <c r="F728" s="736"/>
      <c r="G728" s="736"/>
      <c r="H728" s="66" t="s">
        <v>186</v>
      </c>
      <c r="I728" s="81"/>
      <c r="J728" s="728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8" t="s">
        <v>191</v>
      </c>
      <c r="G729" s="738" t="s">
        <v>191</v>
      </c>
      <c r="H729" s="79" t="s">
        <v>639</v>
      </c>
      <c r="I729" s="23"/>
      <c r="J729" s="729" t="s">
        <v>518</v>
      </c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640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641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642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78" t="s">
        <v>643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21"/>
      <c r="I734" s="24"/>
      <c r="J734" s="73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21"/>
      <c r="I735" s="24"/>
      <c r="J735" s="73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84"/>
      <c r="I736" s="96"/>
      <c r="J736" s="730"/>
    </row>
    <row r="737" spans="1:10" ht="27.75" customHeight="1">
      <c r="A737" s="64"/>
      <c r="B737" s="64"/>
      <c r="C737" s="60"/>
      <c r="D737" s="60"/>
      <c r="E737" s="64"/>
      <c r="F737" s="739"/>
      <c r="G737" s="739"/>
      <c r="H737" s="174" t="s">
        <v>186</v>
      </c>
      <c r="I737" s="191"/>
      <c r="J737" s="731"/>
    </row>
    <row r="738" spans="1:10" ht="20.25" customHeight="1">
      <c r="A738" s="735" t="s">
        <v>163</v>
      </c>
      <c r="B738" s="735" t="s">
        <v>571</v>
      </c>
      <c r="C738" s="762" t="s">
        <v>363</v>
      </c>
      <c r="D738" s="737" t="s">
        <v>599</v>
      </c>
      <c r="E738" s="4"/>
      <c r="F738" s="735" t="s">
        <v>191</v>
      </c>
      <c r="G738" s="735" t="s">
        <v>191</v>
      </c>
      <c r="H738" s="119" t="s">
        <v>639</v>
      </c>
      <c r="I738" s="190"/>
      <c r="J738" s="732" t="s">
        <v>200</v>
      </c>
    </row>
    <row r="739" spans="1:10" ht="20.25" customHeight="1">
      <c r="A739" s="735"/>
      <c r="B739" s="735"/>
      <c r="C739" s="743"/>
      <c r="D739" s="737"/>
      <c r="E739" s="4"/>
      <c r="F739" s="735"/>
      <c r="G739" s="735"/>
      <c r="H739" s="120" t="s">
        <v>640</v>
      </c>
      <c r="I739" s="38"/>
      <c r="J739" s="732"/>
    </row>
    <row r="740" spans="1:10" ht="20.25" customHeight="1">
      <c r="A740" s="735"/>
      <c r="B740" s="735"/>
      <c r="C740" s="743"/>
      <c r="D740" s="737"/>
      <c r="E740" s="4"/>
      <c r="F740" s="735"/>
      <c r="G740" s="735"/>
      <c r="H740" s="120" t="s">
        <v>641</v>
      </c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120" t="s">
        <v>642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120" t="s">
        <v>643</v>
      </c>
      <c r="I742" s="38"/>
      <c r="J742" s="732"/>
    </row>
    <row r="743" spans="1:10" ht="20.25" customHeight="1">
      <c r="A743" s="735"/>
      <c r="B743" s="735"/>
      <c r="C743" s="743"/>
      <c r="D743" s="737" t="s">
        <v>600</v>
      </c>
      <c r="F743" s="735"/>
      <c r="G743" s="735"/>
      <c r="H743" s="222"/>
      <c r="I743" s="38"/>
      <c r="J743" s="732"/>
    </row>
    <row r="744" spans="1:10" ht="20.25" customHeight="1">
      <c r="A744" s="735"/>
      <c r="B744" s="735"/>
      <c r="C744" s="743"/>
      <c r="D744" s="737"/>
      <c r="F744" s="735"/>
      <c r="G744" s="735"/>
      <c r="H744" s="222"/>
      <c r="I744" s="38"/>
      <c r="J744" s="732"/>
    </row>
    <row r="745" spans="1:10" ht="20.25" customHeight="1">
      <c r="A745" s="735"/>
      <c r="B745" s="735"/>
      <c r="C745" s="743" t="s">
        <v>361</v>
      </c>
      <c r="D745" s="737"/>
      <c r="F745" s="735"/>
      <c r="G745" s="735"/>
      <c r="H745" s="121"/>
      <c r="I745" s="118"/>
      <c r="J745" s="732"/>
    </row>
    <row r="746" spans="1:10" ht="20.25" customHeight="1" thickBot="1">
      <c r="A746" s="735"/>
      <c r="B746" s="735"/>
      <c r="C746" s="743"/>
      <c r="D746" s="737"/>
      <c r="E746" s="192"/>
      <c r="F746" s="736"/>
      <c r="G746" s="736"/>
      <c r="H746" s="66" t="s">
        <v>186</v>
      </c>
      <c r="I746" s="102"/>
      <c r="J746" s="733"/>
    </row>
    <row r="747" spans="1:10" ht="24.75" customHeight="1" thickTop="1">
      <c r="A747" s="735"/>
      <c r="B747" s="735"/>
      <c r="C747" s="743"/>
      <c r="D747" s="737"/>
      <c r="E747" s="742" t="s">
        <v>510</v>
      </c>
      <c r="F747" s="738" t="s">
        <v>191</v>
      </c>
      <c r="G747" s="738" t="s">
        <v>191</v>
      </c>
      <c r="H747" s="79" t="s">
        <v>639</v>
      </c>
      <c r="I747" s="23"/>
      <c r="J747" s="749" t="s">
        <v>531</v>
      </c>
    </row>
    <row r="748" spans="1:10" ht="24.75" customHeight="1">
      <c r="A748" s="55"/>
      <c r="B748" s="55"/>
      <c r="C748" s="743"/>
      <c r="D748" s="737" t="s">
        <v>115</v>
      </c>
      <c r="E748" s="743"/>
      <c r="F748" s="735"/>
      <c r="G748" s="735"/>
      <c r="H748" s="78" t="s">
        <v>640</v>
      </c>
      <c r="I748" s="50"/>
      <c r="J748" s="806"/>
    </row>
    <row r="749" spans="1:10" ht="25.5" customHeight="1">
      <c r="A749" s="55"/>
      <c r="B749" s="55"/>
      <c r="C749" s="743"/>
      <c r="D749" s="737"/>
      <c r="E749" s="743"/>
      <c r="F749" s="735"/>
      <c r="G749" s="735"/>
      <c r="H749" s="78" t="s">
        <v>641</v>
      </c>
      <c r="I749" s="50"/>
      <c r="J749" s="806"/>
    </row>
    <row r="750" spans="1:10" ht="24.75" customHeight="1">
      <c r="A750" s="55"/>
      <c r="B750" s="55"/>
      <c r="C750" s="743"/>
      <c r="D750" s="737" t="s">
        <v>117</v>
      </c>
      <c r="E750" s="4"/>
      <c r="F750" s="735"/>
      <c r="G750" s="735"/>
      <c r="H750" s="78" t="s">
        <v>642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78" t="s">
        <v>643</v>
      </c>
      <c r="I751" s="50"/>
      <c r="J751" s="806"/>
    </row>
    <row r="752" spans="1:10" ht="24.75" customHeight="1">
      <c r="A752" s="55"/>
      <c r="B752" s="55"/>
      <c r="C752" s="743"/>
      <c r="D752" s="737" t="s">
        <v>116</v>
      </c>
      <c r="E752" s="4"/>
      <c r="F752" s="735"/>
      <c r="G752" s="735"/>
      <c r="H752" s="221"/>
      <c r="I752" s="50"/>
      <c r="J752" s="806"/>
    </row>
    <row r="753" spans="1:10" ht="24.75" customHeight="1">
      <c r="A753" s="55"/>
      <c r="B753" s="55"/>
      <c r="C753" s="743"/>
      <c r="D753" s="737"/>
      <c r="E753" s="4"/>
      <c r="F753" s="735"/>
      <c r="G753" s="735"/>
      <c r="H753" s="221"/>
      <c r="I753" s="50"/>
      <c r="J753" s="806"/>
    </row>
    <row r="754" spans="1:10" ht="24.75" customHeight="1">
      <c r="A754" s="55"/>
      <c r="B754" s="55"/>
      <c r="C754" s="743"/>
      <c r="D754" s="737"/>
      <c r="E754" s="4"/>
      <c r="F754" s="735"/>
      <c r="G754" s="735"/>
      <c r="H754" s="84"/>
      <c r="I754" s="127"/>
      <c r="J754" s="806"/>
    </row>
    <row r="755" spans="1:10" ht="24.75" customHeight="1" thickBot="1">
      <c r="A755" s="55"/>
      <c r="B755" s="55"/>
      <c r="C755" s="743"/>
      <c r="D755" s="735" t="s">
        <v>185</v>
      </c>
      <c r="E755" s="194"/>
      <c r="F755" s="736"/>
      <c r="G755" s="736"/>
      <c r="H755" s="66" t="s">
        <v>186</v>
      </c>
      <c r="I755" s="102"/>
      <c r="J755" s="807"/>
    </row>
    <row r="756" spans="1:10" ht="24.75" customHeight="1" thickTop="1">
      <c r="A756" s="55"/>
      <c r="B756" s="55"/>
      <c r="C756" s="743"/>
      <c r="D756" s="735"/>
      <c r="E756" s="63" t="s">
        <v>113</v>
      </c>
      <c r="F756" s="738" t="s">
        <v>191</v>
      </c>
      <c r="G756" s="738" t="s">
        <v>191</v>
      </c>
      <c r="H756" s="79" t="s">
        <v>639</v>
      </c>
      <c r="I756" s="23"/>
      <c r="J756" s="749" t="s">
        <v>489</v>
      </c>
    </row>
    <row r="757" spans="1:10" ht="24.75" customHeight="1">
      <c r="A757" s="55"/>
      <c r="B757" s="55"/>
      <c r="C757" s="743"/>
      <c r="D757" s="735"/>
      <c r="E757" s="59"/>
      <c r="F757" s="735"/>
      <c r="G757" s="735"/>
      <c r="H757" s="78" t="s">
        <v>640</v>
      </c>
      <c r="I757" s="50"/>
      <c r="J757" s="806"/>
    </row>
    <row r="758" spans="1:10" ht="24.75" customHeight="1">
      <c r="A758" s="55"/>
      <c r="B758" s="55"/>
      <c r="C758" s="55"/>
      <c r="D758" s="735"/>
      <c r="E758" s="59"/>
      <c r="F758" s="735"/>
      <c r="G758" s="735"/>
      <c r="H758" s="78" t="s">
        <v>641</v>
      </c>
      <c r="I758" s="50"/>
      <c r="J758" s="806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78" t="s">
        <v>642</v>
      </c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78" t="s">
        <v>643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21"/>
      <c r="I761" s="50"/>
      <c r="J761" s="806"/>
    </row>
    <row r="762" spans="1:10" ht="24.75" customHeight="1">
      <c r="A762" s="55"/>
      <c r="B762" s="55"/>
      <c r="C762" s="55"/>
      <c r="D762" s="735" t="s">
        <v>532</v>
      </c>
      <c r="E762" s="195"/>
      <c r="F762" s="735"/>
      <c r="G762" s="735"/>
      <c r="H762" s="221"/>
      <c r="I762" s="50"/>
      <c r="J762" s="806"/>
    </row>
    <row r="763" spans="1:10" ht="24.75" customHeight="1">
      <c r="A763" s="55"/>
      <c r="B763" s="55"/>
      <c r="C763" s="55"/>
      <c r="D763" s="735"/>
      <c r="E763" s="195"/>
      <c r="F763" s="735"/>
      <c r="G763" s="735"/>
      <c r="H763" s="84"/>
      <c r="I763" s="127"/>
      <c r="J763" s="806"/>
    </row>
    <row r="764" spans="1:10" ht="27" customHeight="1" thickBot="1">
      <c r="A764" s="55"/>
      <c r="B764" s="55"/>
      <c r="C764" s="55"/>
      <c r="D764" s="735"/>
      <c r="E764" s="193"/>
      <c r="F764" s="736"/>
      <c r="G764" s="736"/>
      <c r="H764" s="66" t="s">
        <v>186</v>
      </c>
      <c r="I764" s="102"/>
      <c r="J764" s="807"/>
    </row>
    <row r="765" spans="1:10" ht="23.25" customHeight="1" thickTop="1">
      <c r="A765" s="55"/>
      <c r="B765" s="55"/>
      <c r="C765" s="55"/>
      <c r="D765" s="735"/>
      <c r="E765" s="735" t="s">
        <v>114</v>
      </c>
      <c r="F765" s="738" t="s">
        <v>191</v>
      </c>
      <c r="G765" s="738" t="s">
        <v>191</v>
      </c>
      <c r="H765" s="79" t="s">
        <v>639</v>
      </c>
      <c r="I765" s="23"/>
      <c r="J765" s="749" t="s">
        <v>500</v>
      </c>
    </row>
    <row r="766" spans="1:10" ht="23.25" customHeight="1">
      <c r="A766" s="55"/>
      <c r="B766" s="55"/>
      <c r="C766" s="55"/>
      <c r="E766" s="735"/>
      <c r="F766" s="735"/>
      <c r="G766" s="735"/>
      <c r="H766" s="78" t="s">
        <v>640</v>
      </c>
      <c r="I766" s="50"/>
      <c r="J766" s="806"/>
    </row>
    <row r="767" spans="1:10" ht="23.25" customHeight="1">
      <c r="A767" s="55"/>
      <c r="B767" s="55"/>
      <c r="C767" s="55"/>
      <c r="D767" s="737" t="s">
        <v>548</v>
      </c>
      <c r="E767" s="735"/>
      <c r="F767" s="735"/>
      <c r="G767" s="735"/>
      <c r="H767" s="78" t="s">
        <v>641</v>
      </c>
      <c r="I767" s="50"/>
      <c r="J767" s="806"/>
    </row>
    <row r="768" spans="1:10" ht="23.25" customHeight="1">
      <c r="A768" s="55"/>
      <c r="B768" s="55"/>
      <c r="C768" s="55"/>
      <c r="D768" s="737"/>
      <c r="E768" s="735"/>
      <c r="F768" s="735"/>
      <c r="G768" s="735"/>
      <c r="H768" s="78" t="s">
        <v>642</v>
      </c>
      <c r="I768" s="50"/>
      <c r="J768" s="806"/>
    </row>
    <row r="769" spans="1:10" ht="20.25" customHeight="1">
      <c r="A769" s="55"/>
      <c r="B769" s="55"/>
      <c r="C769" s="55"/>
      <c r="D769" s="737"/>
      <c r="E769" s="1"/>
      <c r="F769" s="735"/>
      <c r="G769" s="735"/>
      <c r="H769" s="78" t="s">
        <v>643</v>
      </c>
      <c r="I769" s="50"/>
      <c r="J769" s="806"/>
    </row>
    <row r="770" spans="1:10" ht="23.25" customHeight="1">
      <c r="A770" s="55"/>
      <c r="B770" s="55"/>
      <c r="C770" s="55"/>
      <c r="D770" s="737" t="s">
        <v>121</v>
      </c>
      <c r="E770" s="1"/>
      <c r="F770" s="735"/>
      <c r="G770" s="735"/>
      <c r="H770" s="221"/>
      <c r="I770" s="50"/>
      <c r="J770" s="806"/>
    </row>
    <row r="771" spans="1:10" ht="23.25" customHeight="1">
      <c r="A771" s="55"/>
      <c r="B771" s="55"/>
      <c r="C771" s="55"/>
      <c r="D771" s="737"/>
      <c r="E771" s="1"/>
      <c r="F771" s="735"/>
      <c r="G771" s="735"/>
      <c r="H771" s="221"/>
      <c r="I771" s="50"/>
      <c r="J771" s="806"/>
    </row>
    <row r="772" spans="1:10" ht="23.25" customHeight="1">
      <c r="A772" s="55"/>
      <c r="B772" s="55"/>
      <c r="C772" s="55"/>
      <c r="D772" s="737"/>
      <c r="E772" s="1"/>
      <c r="F772" s="735"/>
      <c r="G772" s="735"/>
      <c r="H772" s="84"/>
      <c r="I772" s="127"/>
      <c r="J772" s="806"/>
    </row>
    <row r="773" spans="1:10" ht="23.25" customHeight="1" thickBot="1">
      <c r="A773" s="55"/>
      <c r="B773" s="55"/>
      <c r="C773" s="55"/>
      <c r="D773" s="737"/>
      <c r="E773" s="193"/>
      <c r="F773" s="736"/>
      <c r="G773" s="736"/>
      <c r="H773" s="66" t="s">
        <v>186</v>
      </c>
      <c r="I773" s="102"/>
      <c r="J773" s="807"/>
    </row>
    <row r="774" spans="1:10" ht="23.25" customHeight="1" thickTop="1">
      <c r="A774" s="55"/>
      <c r="B774" s="55"/>
      <c r="C774" s="55"/>
      <c r="D774" s="737" t="s">
        <v>549</v>
      </c>
      <c r="E774" s="735"/>
      <c r="F774" s="738" t="s">
        <v>191</v>
      </c>
      <c r="G774" s="738" t="s">
        <v>191</v>
      </c>
      <c r="H774" s="79" t="s">
        <v>639</v>
      </c>
      <c r="I774" s="23"/>
      <c r="J774" s="749" t="s">
        <v>501</v>
      </c>
    </row>
    <row r="775" spans="1:10" ht="23.25" customHeight="1">
      <c r="A775" s="55"/>
      <c r="B775" s="55"/>
      <c r="C775" s="55"/>
      <c r="D775" s="737"/>
      <c r="E775" s="735"/>
      <c r="F775" s="735"/>
      <c r="G775" s="735"/>
      <c r="H775" s="78" t="s">
        <v>640</v>
      </c>
      <c r="I775" s="50"/>
      <c r="J775" s="806"/>
    </row>
    <row r="776" spans="1:10" ht="23.25" customHeight="1">
      <c r="A776" s="55"/>
      <c r="B776" s="55"/>
      <c r="C776" s="55"/>
      <c r="D776" s="737"/>
      <c r="E776" s="4"/>
      <c r="F776" s="735"/>
      <c r="G776" s="735"/>
      <c r="H776" s="78" t="s">
        <v>641</v>
      </c>
      <c r="I776" s="50"/>
      <c r="J776" s="806"/>
    </row>
    <row r="777" spans="1:10" ht="23.25" customHeight="1">
      <c r="A777" s="55"/>
      <c r="B777" s="55"/>
      <c r="C777" s="55"/>
      <c r="D777" s="737" t="s">
        <v>122</v>
      </c>
      <c r="E777" s="4"/>
      <c r="F777" s="735"/>
      <c r="G777" s="735"/>
      <c r="H777" s="78" t="s">
        <v>642</v>
      </c>
      <c r="I777" s="50"/>
      <c r="J777" s="806"/>
    </row>
    <row r="778" spans="1:10" ht="23.25" customHeight="1">
      <c r="A778" s="55"/>
      <c r="B778" s="55"/>
      <c r="C778" s="55"/>
      <c r="D778" s="737"/>
      <c r="E778" s="55"/>
      <c r="F778" s="735"/>
      <c r="G778" s="735"/>
      <c r="H778" s="78" t="s">
        <v>643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221"/>
      <c r="I779" s="50"/>
      <c r="J779" s="806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21"/>
      <c r="I780" s="50"/>
      <c r="J780" s="806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84"/>
      <c r="I781" s="127"/>
      <c r="J781" s="806"/>
    </row>
    <row r="782" spans="1:10" ht="23.25" customHeight="1" thickBot="1">
      <c r="A782" s="55"/>
      <c r="B782" s="55"/>
      <c r="C782" s="55"/>
      <c r="D782" s="1"/>
      <c r="E782" s="55"/>
      <c r="F782" s="739"/>
      <c r="G782" s="739"/>
      <c r="H782" s="66" t="s">
        <v>186</v>
      </c>
      <c r="I782" s="102"/>
      <c r="J782" s="807"/>
    </row>
    <row r="783" spans="1:10" ht="23.25" customHeight="1" thickTop="1">
      <c r="A783" s="734" t="s">
        <v>164</v>
      </c>
      <c r="B783" s="734" t="s">
        <v>572</v>
      </c>
      <c r="C783" s="734" t="s">
        <v>356</v>
      </c>
      <c r="D783" s="734" t="s">
        <v>130</v>
      </c>
      <c r="E783" s="734" t="s">
        <v>126</v>
      </c>
      <c r="F783" s="735" t="s">
        <v>191</v>
      </c>
      <c r="G783" s="735" t="s">
        <v>191</v>
      </c>
      <c r="H783" s="119" t="s">
        <v>639</v>
      </c>
      <c r="I783" s="40"/>
      <c r="J783" s="747" t="s">
        <v>201</v>
      </c>
    </row>
    <row r="784" spans="1:10" ht="23.25" customHeight="1">
      <c r="A784" s="735"/>
      <c r="B784" s="735"/>
      <c r="C784" s="735"/>
      <c r="D784" s="735"/>
      <c r="E784" s="735"/>
      <c r="F784" s="735"/>
      <c r="G784" s="735"/>
      <c r="H784" s="120" t="s">
        <v>640</v>
      </c>
      <c r="I784" s="38"/>
      <c r="J784" s="727"/>
    </row>
    <row r="785" spans="1:10" ht="23.25" customHeight="1">
      <c r="A785" s="735"/>
      <c r="B785" s="735"/>
      <c r="C785" s="58"/>
      <c r="D785" s="741" t="s">
        <v>133</v>
      </c>
      <c r="E785" s="55"/>
      <c r="F785" s="735"/>
      <c r="G785" s="735"/>
      <c r="H785" s="120" t="s">
        <v>641</v>
      </c>
      <c r="I785" s="38"/>
      <c r="J785" s="727"/>
    </row>
    <row r="786" spans="1:10" ht="23.25" customHeight="1">
      <c r="A786" s="735"/>
      <c r="B786" s="735"/>
      <c r="C786" s="58"/>
      <c r="D786" s="741"/>
      <c r="E786" s="55"/>
      <c r="F786" s="735"/>
      <c r="G786" s="735"/>
      <c r="H786" s="120" t="s">
        <v>642</v>
      </c>
      <c r="I786" s="38"/>
      <c r="J786" s="727"/>
    </row>
    <row r="787" spans="1:10" ht="23.25" customHeight="1">
      <c r="A787" s="735"/>
      <c r="B787" s="735"/>
      <c r="C787" s="58"/>
      <c r="D787" s="741"/>
      <c r="E787" s="55"/>
      <c r="F787" s="735"/>
      <c r="G787" s="735"/>
      <c r="H787" s="120" t="s">
        <v>643</v>
      </c>
      <c r="I787" s="38"/>
      <c r="J787" s="727"/>
    </row>
    <row r="788" spans="1:10" ht="23.25" customHeight="1">
      <c r="A788" s="735"/>
      <c r="B788" s="735"/>
      <c r="C788" s="58"/>
      <c r="D788" s="804" t="s">
        <v>129</v>
      </c>
      <c r="E788" s="55"/>
      <c r="F788" s="735"/>
      <c r="G788" s="735"/>
      <c r="H788" s="222"/>
      <c r="I788" s="38"/>
      <c r="J788" s="727"/>
    </row>
    <row r="789" spans="1:10" ht="23.25" customHeight="1">
      <c r="A789" s="735"/>
      <c r="B789" s="735"/>
      <c r="C789" s="58"/>
      <c r="D789" s="804"/>
      <c r="E789" s="55"/>
      <c r="F789" s="735"/>
      <c r="G789" s="735"/>
      <c r="H789" s="222"/>
      <c r="I789" s="38"/>
      <c r="J789" s="727"/>
    </row>
    <row r="790" spans="1:10" ht="23.25" customHeight="1">
      <c r="A790" s="735"/>
      <c r="B790" s="735"/>
      <c r="C790" s="58"/>
      <c r="D790" s="804"/>
      <c r="E790" s="55"/>
      <c r="F790" s="735"/>
      <c r="G790" s="735"/>
      <c r="H790" s="121"/>
      <c r="I790" s="118"/>
      <c r="J790" s="727"/>
    </row>
    <row r="791" spans="1:10" ht="23.25" customHeight="1" thickBot="1">
      <c r="A791" s="55"/>
      <c r="B791" s="735"/>
      <c r="C791" s="58"/>
      <c r="D791" s="1"/>
      <c r="E791" s="55"/>
      <c r="F791" s="736"/>
      <c r="G791" s="736"/>
      <c r="H791" s="66" t="s">
        <v>186</v>
      </c>
      <c r="I791" s="102"/>
      <c r="J791" s="728"/>
    </row>
    <row r="792" spans="1:10" ht="21" customHeight="1" thickTop="1">
      <c r="A792" s="55"/>
      <c r="B792" s="735"/>
      <c r="C792" s="58"/>
      <c r="D792" s="741" t="s">
        <v>128</v>
      </c>
      <c r="E792" s="735" t="s">
        <v>126</v>
      </c>
      <c r="F792" s="738" t="s">
        <v>191</v>
      </c>
      <c r="G792" s="738" t="s">
        <v>191</v>
      </c>
      <c r="H792" s="79" t="s">
        <v>639</v>
      </c>
      <c r="I792" s="23"/>
      <c r="J792" s="749" t="s">
        <v>502</v>
      </c>
    </row>
    <row r="793" spans="1:10" ht="21" customHeight="1">
      <c r="A793" s="55"/>
      <c r="B793" s="55"/>
      <c r="C793" s="58"/>
      <c r="D793" s="741"/>
      <c r="E793" s="735"/>
      <c r="F793" s="735"/>
      <c r="G793" s="735"/>
      <c r="H793" s="78" t="s">
        <v>640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641</v>
      </c>
      <c r="I794" s="50"/>
      <c r="J794" s="806"/>
    </row>
    <row r="795" spans="1:10" ht="21" customHeight="1">
      <c r="A795" s="55"/>
      <c r="B795" s="55"/>
      <c r="C795" s="58"/>
      <c r="D795" s="741" t="s">
        <v>127</v>
      </c>
      <c r="E795" s="55"/>
      <c r="F795" s="735"/>
      <c r="G795" s="735"/>
      <c r="H795" s="78" t="s">
        <v>642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78" t="s">
        <v>643</v>
      </c>
      <c r="I796" s="50"/>
      <c r="J796" s="806"/>
    </row>
    <row r="797" spans="1:10" ht="21" customHeight="1">
      <c r="A797" s="55"/>
      <c r="B797" s="55"/>
      <c r="C797" s="58"/>
      <c r="D797" s="741"/>
      <c r="E797" s="55"/>
      <c r="F797" s="735"/>
      <c r="G797" s="735"/>
      <c r="H797" s="221"/>
      <c r="I797" s="50"/>
      <c r="J797" s="806"/>
    </row>
    <row r="798" spans="1:10" ht="21" customHeight="1">
      <c r="A798" s="55"/>
      <c r="B798" s="55"/>
      <c r="C798" s="58"/>
      <c r="D798" s="741"/>
      <c r="E798" s="55"/>
      <c r="F798" s="735"/>
      <c r="G798" s="735"/>
      <c r="H798" s="221"/>
      <c r="I798" s="50"/>
      <c r="J798" s="806"/>
    </row>
    <row r="799" spans="1:10" ht="21" customHeight="1">
      <c r="A799" s="55"/>
      <c r="B799" s="55"/>
      <c r="C799" s="58"/>
      <c r="D799" s="203"/>
      <c r="E799" s="55"/>
      <c r="F799" s="735"/>
      <c r="G799" s="735"/>
      <c r="H799" s="84"/>
      <c r="I799" s="127"/>
      <c r="J799" s="806"/>
    </row>
    <row r="800" spans="1:10" ht="21" customHeight="1" thickBot="1">
      <c r="A800" s="64"/>
      <c r="B800" s="64"/>
      <c r="C800" s="60"/>
      <c r="D800" s="14"/>
      <c r="E800" s="64"/>
      <c r="F800" s="739"/>
      <c r="G800" s="739"/>
      <c r="H800" s="66" t="s">
        <v>186</v>
      </c>
      <c r="I800" s="102"/>
      <c r="J800" s="807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3" t="s">
        <v>204</v>
      </c>
      <c r="B803" s="813" t="s">
        <v>190</v>
      </c>
      <c r="C803" s="43" t="s">
        <v>202</v>
      </c>
      <c r="D803" s="801" t="s">
        <v>547</v>
      </c>
      <c r="E803" s="801" t="s">
        <v>203</v>
      </c>
      <c r="F803" s="738" t="s">
        <v>191</v>
      </c>
      <c r="G803" s="738" t="s">
        <v>191</v>
      </c>
      <c r="H803" s="79" t="s">
        <v>639</v>
      </c>
      <c r="I803" s="23"/>
      <c r="J803" s="836" t="s">
        <v>503</v>
      </c>
    </row>
    <row r="804" spans="1:10" ht="24">
      <c r="A804" s="814"/>
      <c r="B804" s="814"/>
      <c r="C804" s="45"/>
      <c r="D804" s="802"/>
      <c r="E804" s="802"/>
      <c r="F804" s="735"/>
      <c r="G804" s="735"/>
      <c r="H804" s="78" t="s">
        <v>640</v>
      </c>
      <c r="I804" s="50"/>
      <c r="J804" s="750"/>
    </row>
    <row r="805" spans="1:10" ht="24">
      <c r="A805" s="814"/>
      <c r="B805" s="814"/>
      <c r="C805" s="45"/>
      <c r="D805" s="802"/>
      <c r="E805" s="802"/>
      <c r="F805" s="735"/>
      <c r="G805" s="735"/>
      <c r="H805" s="78" t="s">
        <v>641</v>
      </c>
      <c r="I805" s="50"/>
      <c r="J805" s="750"/>
    </row>
    <row r="806" spans="1:10" ht="24">
      <c r="A806" s="45"/>
      <c r="B806" s="814"/>
      <c r="C806" s="45"/>
      <c r="D806" s="802"/>
      <c r="E806" s="802"/>
      <c r="F806" s="735"/>
      <c r="G806" s="735"/>
      <c r="H806" s="78" t="s">
        <v>642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78" t="s">
        <v>643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221"/>
      <c r="I808" s="50"/>
      <c r="J808" s="750"/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221"/>
      <c r="I809" s="50"/>
      <c r="J809" s="750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84"/>
      <c r="I810" s="127"/>
      <c r="J810" s="750"/>
    </row>
    <row r="811" spans="1:10" ht="22.5" customHeight="1" thickBot="1">
      <c r="A811" s="45"/>
      <c r="B811" s="45"/>
      <c r="C811" s="45"/>
      <c r="D811" s="802"/>
      <c r="E811" s="802"/>
      <c r="F811" s="736"/>
      <c r="G811" s="736"/>
      <c r="H811" s="66" t="s">
        <v>186</v>
      </c>
      <c r="I811" s="102"/>
      <c r="J811" s="751"/>
    </row>
    <row r="812" spans="1:10" ht="22.5" customHeight="1" thickTop="1">
      <c r="A812" s="45"/>
      <c r="B812" s="45"/>
      <c r="C812" s="45"/>
      <c r="D812" s="802"/>
      <c r="E812" s="802"/>
      <c r="F812" s="738" t="s">
        <v>191</v>
      </c>
      <c r="G812" s="738" t="s">
        <v>191</v>
      </c>
      <c r="H812" s="79" t="s">
        <v>639</v>
      </c>
      <c r="I812" s="23"/>
      <c r="J812" s="805" t="s">
        <v>504</v>
      </c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640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641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642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78" t="s">
        <v>643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221"/>
      <c r="I817" s="50"/>
      <c r="J817" s="806"/>
    </row>
    <row r="818" spans="1:10" ht="22.5" customHeight="1">
      <c r="A818" s="45"/>
      <c r="B818" s="45"/>
      <c r="C818" s="45"/>
      <c r="D818" s="802"/>
      <c r="E818" s="802"/>
      <c r="F818" s="735"/>
      <c r="G818" s="735"/>
      <c r="H818" s="221"/>
      <c r="I818" s="50"/>
      <c r="J818" s="806"/>
    </row>
    <row r="819" spans="1:10" ht="22.5" customHeight="1">
      <c r="A819" s="45"/>
      <c r="B819" s="45"/>
      <c r="C819" s="45"/>
      <c r="D819" s="802"/>
      <c r="E819" s="802"/>
      <c r="F819" s="735"/>
      <c r="G819" s="735"/>
      <c r="H819" s="84"/>
      <c r="I819" s="127"/>
      <c r="J819" s="806"/>
    </row>
    <row r="820" spans="1:10" ht="22.5" customHeight="1" thickBot="1">
      <c r="A820" s="45"/>
      <c r="B820" s="45"/>
      <c r="C820" s="45"/>
      <c r="D820" s="217"/>
      <c r="E820" s="45"/>
      <c r="F820" s="736"/>
      <c r="G820" s="736"/>
      <c r="H820" s="66" t="s">
        <v>186</v>
      </c>
      <c r="I820" s="102"/>
      <c r="J820" s="807"/>
    </row>
    <row r="821" spans="1:10" ht="24.75" customHeight="1" thickTop="1">
      <c r="A821" s="45"/>
      <c r="B821" s="45"/>
      <c r="C821" s="45"/>
      <c r="D821" s="217"/>
      <c r="E821" s="45"/>
      <c r="F821" s="738" t="s">
        <v>191</v>
      </c>
      <c r="G821" s="738" t="s">
        <v>191</v>
      </c>
      <c r="H821" s="79" t="s">
        <v>639</v>
      </c>
      <c r="I821" s="23"/>
      <c r="J821" s="805" t="s">
        <v>506</v>
      </c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640</v>
      </c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641</v>
      </c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78" t="s">
        <v>642</v>
      </c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78" t="s">
        <v>643</v>
      </c>
      <c r="I825" s="50"/>
      <c r="J825" s="806"/>
    </row>
    <row r="826" spans="1:10" ht="24">
      <c r="A826" s="45"/>
      <c r="B826" s="45"/>
      <c r="C826" s="45"/>
      <c r="D826" s="217"/>
      <c r="E826" s="45"/>
      <c r="F826" s="735"/>
      <c r="G826" s="735"/>
      <c r="H826" s="221"/>
      <c r="I826" s="50"/>
      <c r="J826" s="806"/>
    </row>
    <row r="827" spans="1:10" ht="24">
      <c r="A827" s="45"/>
      <c r="B827" s="45"/>
      <c r="C827" s="45"/>
      <c r="D827" s="217"/>
      <c r="E827" s="45"/>
      <c r="F827" s="735"/>
      <c r="G827" s="735"/>
      <c r="H827" s="221"/>
      <c r="I827" s="50"/>
      <c r="J827" s="806"/>
    </row>
    <row r="828" spans="1:10" ht="24">
      <c r="A828" s="45"/>
      <c r="B828" s="45"/>
      <c r="C828" s="45"/>
      <c r="D828" s="217"/>
      <c r="E828" s="45"/>
      <c r="F828" s="735"/>
      <c r="G828" s="735"/>
      <c r="H828" s="84"/>
      <c r="I828" s="127"/>
      <c r="J828" s="806"/>
    </row>
    <row r="829" spans="1:10" ht="21.75" thickBot="1">
      <c r="A829" s="45"/>
      <c r="B829" s="45"/>
      <c r="C829" s="45"/>
      <c r="D829" s="217"/>
      <c r="E829" s="45"/>
      <c r="F829" s="736"/>
      <c r="G829" s="736"/>
      <c r="H829" s="66" t="s">
        <v>186</v>
      </c>
      <c r="I829" s="102"/>
      <c r="J829" s="807"/>
    </row>
    <row r="830" spans="1:10" ht="24.75" customHeight="1" thickTop="1">
      <c r="A830" s="45"/>
      <c r="B830" s="45"/>
      <c r="C830" s="45"/>
      <c r="D830" s="93"/>
      <c r="E830" s="45"/>
      <c r="F830" s="738" t="s">
        <v>191</v>
      </c>
      <c r="G830" s="738" t="s">
        <v>191</v>
      </c>
      <c r="H830" s="79" t="s">
        <v>639</v>
      </c>
      <c r="I830" s="23"/>
      <c r="J830" s="805" t="s">
        <v>505</v>
      </c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640</v>
      </c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641</v>
      </c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78" t="s">
        <v>642</v>
      </c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78" t="s">
        <v>643</v>
      </c>
      <c r="I834" s="50"/>
      <c r="J834" s="806"/>
    </row>
    <row r="835" spans="1:10" ht="24">
      <c r="A835" s="45"/>
      <c r="B835" s="45"/>
      <c r="C835" s="45"/>
      <c r="D835" s="93"/>
      <c r="E835" s="45"/>
      <c r="F835" s="735"/>
      <c r="G835" s="735"/>
      <c r="H835" s="221"/>
      <c r="I835" s="50"/>
      <c r="J835" s="806"/>
    </row>
    <row r="836" spans="1:10" ht="24">
      <c r="A836" s="45"/>
      <c r="B836" s="45"/>
      <c r="C836" s="45"/>
      <c r="D836" s="93"/>
      <c r="E836" s="45"/>
      <c r="F836" s="735"/>
      <c r="G836" s="735"/>
      <c r="H836" s="221"/>
      <c r="I836" s="50"/>
      <c r="J836" s="806"/>
    </row>
    <row r="837" spans="1:10" ht="24">
      <c r="A837" s="45"/>
      <c r="B837" s="45"/>
      <c r="C837" s="45"/>
      <c r="D837" s="93"/>
      <c r="E837" s="45"/>
      <c r="F837" s="735"/>
      <c r="G837" s="735"/>
      <c r="H837" s="84"/>
      <c r="I837" s="50"/>
      <c r="J837" s="806"/>
    </row>
    <row r="838" spans="1:10" ht="21.75" thickBot="1">
      <c r="A838" s="45"/>
      <c r="B838" s="45"/>
      <c r="C838" s="45"/>
      <c r="D838" s="93"/>
      <c r="E838" s="45"/>
      <c r="F838" s="739"/>
      <c r="G838" s="739"/>
      <c r="H838" s="66" t="s">
        <v>186</v>
      </c>
      <c r="I838" s="26"/>
      <c r="J838" s="807"/>
    </row>
    <row r="839" spans="1:10" ht="22.5" customHeight="1" thickTop="1">
      <c r="A839" s="808" t="s">
        <v>205</v>
      </c>
      <c r="B839" s="808" t="s">
        <v>206</v>
      </c>
      <c r="C839" s="43" t="s">
        <v>0</v>
      </c>
      <c r="D839" s="801" t="s">
        <v>207</v>
      </c>
      <c r="E839" s="815" t="s">
        <v>533</v>
      </c>
      <c r="F839" s="735" t="s">
        <v>191</v>
      </c>
      <c r="G839" s="735" t="s">
        <v>191</v>
      </c>
      <c r="H839" s="79" t="s">
        <v>639</v>
      </c>
      <c r="I839" s="23"/>
      <c r="J839" s="146"/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640</v>
      </c>
      <c r="I840" s="50"/>
      <c r="J840" s="144"/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78" t="s">
        <v>641</v>
      </c>
      <c r="I841" s="50"/>
      <c r="J841" s="158" t="s">
        <v>521</v>
      </c>
    </row>
    <row r="842" spans="1:10" ht="22.5" customHeight="1">
      <c r="A842" s="809"/>
      <c r="B842" s="809"/>
      <c r="C842" s="45"/>
      <c r="D842" s="802"/>
      <c r="E842" s="816"/>
      <c r="F842" s="735"/>
      <c r="G842" s="735"/>
      <c r="H842" s="78" t="s">
        <v>642</v>
      </c>
      <c r="I842" s="50"/>
      <c r="J842" s="45" t="s">
        <v>215</v>
      </c>
    </row>
    <row r="843" spans="1:10" ht="22.5" customHeight="1">
      <c r="A843" s="809"/>
      <c r="B843" s="809"/>
      <c r="C843" s="45"/>
      <c r="D843" s="802"/>
      <c r="E843" s="816"/>
      <c r="F843" s="735"/>
      <c r="G843" s="735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221"/>
      <c r="I844" s="50"/>
      <c r="J844" s="144"/>
    </row>
    <row r="845" spans="1:10" ht="22.5" customHeight="1">
      <c r="A845" s="45"/>
      <c r="B845" s="45"/>
      <c r="C845" s="45"/>
      <c r="D845" s="802"/>
      <c r="E845" s="816"/>
      <c r="F845" s="735"/>
      <c r="G845" s="735"/>
      <c r="H845" s="221"/>
      <c r="I845" s="50"/>
      <c r="J845" s="144"/>
    </row>
    <row r="846" spans="1:10" ht="22.5" customHeight="1">
      <c r="A846" s="45"/>
      <c r="B846" s="45"/>
      <c r="C846" s="45"/>
      <c r="D846" s="802"/>
      <c r="E846" s="816"/>
      <c r="F846" s="735"/>
      <c r="G846" s="735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6"/>
      <c r="F847" s="736"/>
      <c r="G847" s="736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6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6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6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09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809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809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809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09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09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8" t="s">
        <v>20</v>
      </c>
      <c r="G858" s="738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5"/>
      <c r="G859" s="735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5"/>
      <c r="G860" s="735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5"/>
      <c r="G861" s="735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5"/>
      <c r="G862" s="735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5"/>
      <c r="G863" s="735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5"/>
      <c r="G864" s="735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5"/>
      <c r="G865" s="735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6"/>
      <c r="G866" s="736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08" t="s">
        <v>240</v>
      </c>
      <c r="B868" s="808" t="s">
        <v>241</v>
      </c>
      <c r="C868" s="43" t="s">
        <v>2</v>
      </c>
      <c r="D868" s="808" t="s">
        <v>243</v>
      </c>
      <c r="E868" s="808" t="s">
        <v>242</v>
      </c>
      <c r="F868" s="735" t="s">
        <v>191</v>
      </c>
      <c r="G868" s="735" t="s">
        <v>191</v>
      </c>
      <c r="H868" s="79" t="s">
        <v>639</v>
      </c>
      <c r="I868" s="23"/>
      <c r="J868" s="810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640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78" t="s">
        <v>641</v>
      </c>
      <c r="I870" s="50"/>
      <c r="J870" s="811"/>
    </row>
    <row r="871" spans="1:10" ht="24" customHeight="1">
      <c r="A871" s="809"/>
      <c r="B871" s="809"/>
      <c r="C871" s="49"/>
      <c r="D871" s="809"/>
      <c r="E871" s="809"/>
      <c r="F871" s="735"/>
      <c r="G871" s="735"/>
      <c r="H871" s="78" t="s">
        <v>642</v>
      </c>
      <c r="I871" s="50"/>
      <c r="J871" s="811"/>
    </row>
    <row r="872" spans="1:10" ht="24" customHeight="1">
      <c r="A872" s="809"/>
      <c r="B872" s="809"/>
      <c r="C872" s="49"/>
      <c r="D872" s="809"/>
      <c r="E872" s="809"/>
      <c r="F872" s="735"/>
      <c r="G872" s="735"/>
      <c r="H872" s="78" t="s">
        <v>643</v>
      </c>
      <c r="I872" s="50"/>
      <c r="J872" s="811"/>
    </row>
    <row r="873" spans="1:10" ht="24" customHeight="1">
      <c r="A873" s="809"/>
      <c r="B873" s="809"/>
      <c r="C873" s="49"/>
      <c r="D873" s="809"/>
      <c r="E873" s="47"/>
      <c r="F873" s="735"/>
      <c r="G873" s="735"/>
      <c r="H873" s="221"/>
      <c r="I873" s="50"/>
      <c r="J873" s="811"/>
    </row>
    <row r="874" spans="1:10" ht="24" customHeight="1">
      <c r="A874" s="809"/>
      <c r="B874" s="809"/>
      <c r="C874" s="49"/>
      <c r="D874" s="809"/>
      <c r="E874" s="47"/>
      <c r="F874" s="735"/>
      <c r="G874" s="735"/>
      <c r="H874" s="221"/>
      <c r="I874" s="50"/>
      <c r="J874" s="811"/>
    </row>
    <row r="875" spans="1:10" ht="24" customHeight="1">
      <c r="A875" s="809"/>
      <c r="B875" s="47"/>
      <c r="C875" s="49"/>
      <c r="D875" s="47"/>
      <c r="E875" s="47"/>
      <c r="F875" s="735"/>
      <c r="G875" s="735"/>
      <c r="H875" s="84"/>
      <c r="I875" s="50"/>
      <c r="J875" s="812"/>
    </row>
    <row r="876" spans="1:10" ht="24" customHeight="1" thickBot="1">
      <c r="A876" s="47"/>
      <c r="B876" s="47"/>
      <c r="C876" s="49"/>
      <c r="D876" s="47"/>
      <c r="E876" s="47"/>
      <c r="F876" s="736"/>
      <c r="G876" s="736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8" t="s">
        <v>191</v>
      </c>
      <c r="G877" s="738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5"/>
      <c r="G878" s="735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5"/>
      <c r="G879" s="735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5"/>
      <c r="G880" s="735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5"/>
      <c r="G881" s="735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5"/>
      <c r="G882" s="735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5"/>
      <c r="G883" s="735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5"/>
      <c r="G884" s="735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6"/>
      <c r="G885" s="736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5" t="s">
        <v>191</v>
      </c>
      <c r="G904" s="735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5"/>
      <c r="G905" s="735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5"/>
      <c r="G906" s="735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5"/>
      <c r="G907" s="735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5"/>
      <c r="G908" s="735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5"/>
      <c r="G909" s="735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5"/>
      <c r="G910" s="735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5"/>
      <c r="G911" s="735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6"/>
      <c r="G912" s="736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.75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8" t="s">
        <v>191</v>
      </c>
      <c r="G933" s="738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5"/>
      <c r="G934" s="735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5"/>
      <c r="G935" s="735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5"/>
      <c r="G936" s="735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35"/>
      <c r="G937" s="735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35"/>
      <c r="G938" s="735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35"/>
      <c r="G939" s="735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35"/>
      <c r="G940" s="735"/>
      <c r="H940" s="84"/>
      <c r="I940" s="127"/>
      <c r="J940" s="145"/>
    </row>
    <row r="941" spans="1:10" ht="21.75" thickBot="1">
      <c r="A941" s="45"/>
      <c r="B941" s="45" t="s">
        <v>302</v>
      </c>
      <c r="C941" s="45"/>
      <c r="D941" s="45" t="s">
        <v>312</v>
      </c>
      <c r="E941" s="45"/>
      <c r="F941" s="736"/>
      <c r="G941" s="736"/>
      <c r="H941" s="81" t="s">
        <v>186</v>
      </c>
      <c r="I941" s="160"/>
      <c r="J941" s="145"/>
    </row>
    <row r="942" spans="1:10" ht="21.75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1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676</v>
      </c>
      <c r="I3" s="260">
        <v>94.67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677</v>
      </c>
      <c r="I4" s="260">
        <v>90.99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678</v>
      </c>
      <c r="I5" s="260">
        <v>94.77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679</v>
      </c>
      <c r="I6" s="260">
        <v>92.14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21"/>
      <c r="I7" s="80"/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21"/>
      <c r="I8" s="80"/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21"/>
      <c r="I9" s="80"/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51" t="s">
        <v>186</v>
      </c>
      <c r="I11" s="653">
        <f>SUM(I3:I10)/4</f>
        <v>93.142499999999998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635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636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637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638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21"/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21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21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635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636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637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638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21"/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21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21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635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636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637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638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21"/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635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636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637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638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21"/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21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21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635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636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637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638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21"/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21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21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82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663" t="s">
        <v>676</v>
      </c>
      <c r="I60" s="664">
        <v>13.72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663" t="s">
        <v>677</v>
      </c>
      <c r="I61" s="664">
        <v>12.04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663" t="s">
        <v>678</v>
      </c>
      <c r="I62" s="664">
        <v>12.31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663" t="s">
        <v>679</v>
      </c>
      <c r="I63" s="664">
        <v>12.43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222"/>
      <c r="I64" s="38"/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22"/>
      <c r="I65" s="38"/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22"/>
      <c r="I66" s="38"/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14">
        <f>SUM(I60:I67)/4</f>
        <v>12.625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635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636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637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638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221"/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221"/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21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635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636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637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638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221"/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221"/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221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635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636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637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638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221"/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21"/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21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635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636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637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638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21"/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21"/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21"/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635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636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637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638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221"/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221"/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21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636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637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638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21"/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635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636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637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638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21"/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635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636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637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638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21"/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635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636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637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638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21"/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635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636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637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638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21"/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635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636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637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638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221"/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21"/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221"/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635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636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637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638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221"/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21"/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21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635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636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637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638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635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636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637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638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221"/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221"/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635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636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637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638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221"/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21"/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221"/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635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636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637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638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221"/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221"/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21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635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636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637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638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221"/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221"/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221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635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636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637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638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221"/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21"/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221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635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636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637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638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221"/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21"/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21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9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677</v>
      </c>
      <c r="I251" s="274">
        <v>7256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678</v>
      </c>
      <c r="I252" s="274">
        <v>4284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679</v>
      </c>
      <c r="I253" s="274">
        <v>4130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676</v>
      </c>
      <c r="I254" s="274">
        <v>3986</v>
      </c>
      <c r="J254" s="839"/>
    </row>
    <row r="255" spans="1:10" ht="24">
      <c r="A255" s="55"/>
      <c r="B255" s="6"/>
      <c r="C255" s="58"/>
      <c r="D255" s="37"/>
      <c r="E255" s="58"/>
      <c r="F255" s="735"/>
      <c r="G255" s="735"/>
      <c r="H255" s="222"/>
      <c r="I255" s="38"/>
      <c r="J255" s="839"/>
    </row>
    <row r="256" spans="1:10" ht="24">
      <c r="A256" s="55"/>
      <c r="B256" s="6"/>
      <c r="C256" s="58"/>
      <c r="D256" s="37"/>
      <c r="E256" s="58"/>
      <c r="F256" s="735"/>
      <c r="G256" s="735"/>
      <c r="H256" s="222"/>
      <c r="I256" s="38"/>
      <c r="J256" s="839"/>
    </row>
    <row r="257" spans="1:10" ht="24">
      <c r="A257" s="55"/>
      <c r="B257" s="743"/>
      <c r="C257" s="58"/>
      <c r="D257" s="55"/>
      <c r="E257" s="58"/>
      <c r="F257" s="735"/>
      <c r="G257" s="735"/>
      <c r="H257" s="222"/>
      <c r="I257" s="38"/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121"/>
      <c r="I258" s="118"/>
      <c r="J258" s="839"/>
    </row>
    <row r="259" spans="1:10" ht="19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19656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635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636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637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638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221"/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21"/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21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635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636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637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638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221"/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221"/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221"/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635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636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637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638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221"/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635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636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637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638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221"/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221"/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221"/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635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636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637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638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221"/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221"/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21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676</v>
      </c>
      <c r="I312" s="278">
        <v>3.5256490971819994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677</v>
      </c>
      <c r="I313" s="278">
        <v>1.2800655393556151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678</v>
      </c>
      <c r="I314" s="278">
        <v>0.32740297412861696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679</v>
      </c>
      <c r="I315" s="278">
        <v>3.419400920958648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22"/>
      <c r="I316" s="277"/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22"/>
      <c r="I317" s="38"/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22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12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SUM(I312:I319)/4</f>
        <v>2.13812963290622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676</v>
      </c>
      <c r="I321" s="277">
        <v>3.3280901316872717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677</v>
      </c>
      <c r="I322" s="277">
        <v>6.4552361648150898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678</v>
      </c>
      <c r="I323" s="277">
        <v>1.6377591675144172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679</v>
      </c>
      <c r="I324" s="277">
        <v>5.4347204265397426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22"/>
      <c r="I325" s="38"/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22"/>
      <c r="I326" s="38"/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22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12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79">
        <f>SUM(I321:I328)/4</f>
        <v>4.2139514726391303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676</v>
      </c>
      <c r="I330" s="285">
        <v>16544</v>
      </c>
      <c r="J330" s="747" t="s">
        <v>739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677</v>
      </c>
      <c r="I331" s="286">
        <v>34890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678</v>
      </c>
      <c r="I332" s="286">
        <v>17618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679</v>
      </c>
      <c r="I333" s="286">
        <v>17662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22"/>
      <c r="I334" s="38"/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22"/>
      <c r="I335" s="38"/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22"/>
      <c r="I336" s="38"/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12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86714</v>
      </c>
      <c r="J338" s="727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676</v>
      </c>
      <c r="I339" s="285">
        <v>8145</v>
      </c>
      <c r="J339" s="747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677</v>
      </c>
      <c r="I340" s="286">
        <v>14895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678</v>
      </c>
      <c r="I341" s="286">
        <v>7314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679</v>
      </c>
      <c r="I342" s="286">
        <v>6923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22"/>
      <c r="I343" s="38"/>
      <c r="J343" s="727"/>
    </row>
    <row r="344" spans="1:10" ht="22.5" customHeight="1">
      <c r="A344" s="55"/>
      <c r="B344" s="281"/>
      <c r="C344" s="735"/>
      <c r="D344" s="735" t="s">
        <v>770</v>
      </c>
      <c r="E344" s="55"/>
      <c r="F344" s="58"/>
      <c r="G344" s="58"/>
      <c r="H344" s="222"/>
      <c r="I344" s="38"/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22"/>
      <c r="I345" s="38"/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1"/>
      <c r="I346" s="118"/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27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282"/>
      <c r="I348" s="282"/>
      <c r="J348" s="254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635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636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637</v>
      </c>
      <c r="I357" s="25"/>
      <c r="J357" s="730"/>
    </row>
    <row r="358" spans="1:10" ht="24">
      <c r="A358" s="55"/>
      <c r="B358" s="735"/>
      <c r="C358" s="58"/>
      <c r="D358" s="735"/>
      <c r="E358" s="735"/>
      <c r="F358" s="743"/>
      <c r="G358" s="795"/>
      <c r="H358" s="78" t="s">
        <v>638</v>
      </c>
      <c r="I358" s="25"/>
      <c r="J358" s="730"/>
    </row>
    <row r="359" spans="1:10" ht="24">
      <c r="A359" s="55"/>
      <c r="B359" s="735"/>
      <c r="C359" s="58"/>
      <c r="D359" s="735"/>
      <c r="E359" s="58"/>
      <c r="F359" s="743"/>
      <c r="G359" s="795"/>
      <c r="H359" s="221"/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221"/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221"/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84"/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635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636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637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638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221"/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221"/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221"/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84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4.7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635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636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637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638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221"/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221"/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221"/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84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635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636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637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638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221"/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221"/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221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84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635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636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637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638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221"/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221"/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221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84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635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636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637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638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221"/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221"/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221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84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635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636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637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638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221"/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221"/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221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84"/>
      <c r="I416" s="96"/>
      <c r="J416" s="730"/>
    </row>
    <row r="417" spans="1:10" ht="19.5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635</v>
      </c>
      <c r="I418" s="62"/>
      <c r="J418" s="729" t="s">
        <v>438</v>
      </c>
    </row>
    <row r="419" spans="1:10" ht="24">
      <c r="A419" s="55"/>
      <c r="B419" s="55"/>
      <c r="C419" s="55"/>
      <c r="D419" s="735"/>
      <c r="E419" s="55"/>
      <c r="F419" s="743"/>
      <c r="G419" s="743"/>
      <c r="H419" s="78" t="s">
        <v>636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637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638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221"/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221"/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221"/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84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635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636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637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638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221"/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221"/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221"/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84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635</v>
      </c>
      <c r="I436" s="23"/>
      <c r="J436" s="729" t="s">
        <v>746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636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637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638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221"/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221"/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221"/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84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635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636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637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638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221"/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221"/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221"/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84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119" t="s">
        <v>676</v>
      </c>
      <c r="I454" s="40">
        <v>39.869999999999997</v>
      </c>
      <c r="J454" s="747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120" t="s">
        <v>677</v>
      </c>
      <c r="I455" s="38">
        <v>34.380000000000003</v>
      </c>
      <c r="J455" s="727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120" t="s">
        <v>678</v>
      </c>
      <c r="I456" s="38">
        <v>38.630000000000003</v>
      </c>
      <c r="J456" s="727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120" t="s">
        <v>679</v>
      </c>
      <c r="I457" s="38">
        <v>32.380000000000003</v>
      </c>
      <c r="J457" s="727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222"/>
      <c r="I458" s="38"/>
      <c r="J458" s="727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222"/>
      <c r="I459" s="38"/>
      <c r="J459" s="727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222"/>
      <c r="I460" s="38"/>
      <c r="J460" s="727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121"/>
      <c r="I461" s="118"/>
      <c r="J461" s="727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456">
        <f>SUM(I454:I461)/4</f>
        <v>36.314999999999998</v>
      </c>
      <c r="J462" s="728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293" t="s">
        <v>676</v>
      </c>
      <c r="I463" s="294">
        <v>11.75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293" t="s">
        <v>677</v>
      </c>
      <c r="I464" s="295">
        <v>16.809999999999999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678</v>
      </c>
      <c r="I465" s="295">
        <v>24.85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679</v>
      </c>
      <c r="I466" s="295">
        <v>14.95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/>
      <c r="I467" s="295"/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/>
      <c r="I468" s="295"/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/>
      <c r="I469" s="295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/>
      <c r="I470" s="296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79" t="s">
        <v>635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78" t="s">
        <v>636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637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638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221"/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221"/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221"/>
      <c r="I479" s="199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635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636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637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638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221"/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21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221"/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84"/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676</v>
      </c>
      <c r="I491" s="675">
        <v>74.38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677</v>
      </c>
      <c r="I492" s="446">
        <v>34.659999999999997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678</v>
      </c>
      <c r="I493" s="446">
        <v>75.89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679</v>
      </c>
      <c r="I494" s="446">
        <v>42.08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221"/>
      <c r="I495" s="446"/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21"/>
      <c r="I496" s="446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221"/>
      <c r="I497" s="446"/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454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SUM(I491:I498)/4</f>
        <v>56.752499999999998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273" t="s">
        <v>677</v>
      </c>
      <c r="I500" s="274">
        <v>7256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273" t="s">
        <v>678</v>
      </c>
      <c r="I501" s="274">
        <v>4284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273" t="s">
        <v>679</v>
      </c>
      <c r="I502" s="274">
        <v>4130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273" t="s">
        <v>676</v>
      </c>
      <c r="I503" s="274">
        <v>3986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221"/>
      <c r="I504" s="38"/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21"/>
      <c r="I505" s="38"/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221"/>
      <c r="I506" s="38"/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84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80">
        <f>SUM(I500:I507)</f>
        <v>19656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635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636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637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638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221"/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221"/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221"/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635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636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637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638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221"/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21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21"/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119" t="s">
        <v>676</v>
      </c>
      <c r="I528" s="283">
        <v>1.4888824273337795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120" t="s">
        <v>677</v>
      </c>
      <c r="I529" s="280">
        <v>0.8353835036819528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120" t="s">
        <v>678</v>
      </c>
      <c r="I530" s="280">
        <v>1.0078517953934873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120" t="s">
        <v>679</v>
      </c>
      <c r="I531" s="280">
        <v>1.2871706273383599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222"/>
      <c r="I532" s="38"/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222"/>
      <c r="I533" s="38"/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222"/>
      <c r="I534" s="38"/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61">
        <f>SUM(I528:I535)/4</f>
        <v>1.1548220884368949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279" t="s">
        <v>676</v>
      </c>
      <c r="I543" s="283">
        <v>4.3790659627464104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279" t="s">
        <v>677</v>
      </c>
      <c r="I544" s="280">
        <v>4.9743290446516282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279" t="s">
        <v>678</v>
      </c>
      <c r="I545" s="280">
        <v>3.0865461233925555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279" t="s">
        <v>679</v>
      </c>
      <c r="I546" s="280">
        <v>3.9330213613116554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222"/>
      <c r="I547" s="38"/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222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22"/>
      <c r="I549" s="38"/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1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SUM(I543:I550)/4</f>
        <v>4.0932406230255625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119" t="s">
        <v>676</v>
      </c>
      <c r="I552" s="283">
        <v>8.0574813714533953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120" t="s">
        <v>677</v>
      </c>
      <c r="I553" s="280">
        <v>4.5946092702507402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120" t="s">
        <v>678</v>
      </c>
      <c r="I554" s="280">
        <v>5.2282311886037158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120" t="s">
        <v>679</v>
      </c>
      <c r="I555" s="280">
        <v>4.0045308406082309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222"/>
      <c r="I556" s="38"/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22"/>
      <c r="I557" s="38"/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222"/>
      <c r="I558" s="38"/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121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SUM(I552:I559)/4</f>
        <v>5.4712131677290206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677</v>
      </c>
      <c r="I561" s="41">
        <v>63.47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678</v>
      </c>
      <c r="I562" s="42">
        <v>66.63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679</v>
      </c>
      <c r="I563" s="42">
        <v>62.22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676</v>
      </c>
      <c r="I564" s="42">
        <v>64.5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22"/>
      <c r="I565" s="42"/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22"/>
      <c r="I566" s="42"/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22"/>
      <c r="I567" s="42"/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1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461">
        <f>SUM(I561:I568)/4</f>
        <v>64.204999999999998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635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636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637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638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221"/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21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21"/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635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636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637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638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221"/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221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221"/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635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636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637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638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221"/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21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21"/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635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636</v>
      </c>
      <c r="I598" s="24"/>
      <c r="J598" s="730"/>
    </row>
    <row r="599" spans="1:10" ht="24">
      <c r="A599" s="735"/>
      <c r="B599" s="735"/>
      <c r="C599" s="743"/>
      <c r="D599" s="735"/>
      <c r="E599" s="735"/>
      <c r="F599" s="735"/>
      <c r="G599" s="735"/>
      <c r="H599" s="78" t="s">
        <v>637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638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221"/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221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221"/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84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635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636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637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638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221"/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21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21"/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84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635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636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637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638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221"/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221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221"/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84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635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636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637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638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221"/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221"/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221"/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84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119" t="s">
        <v>676</v>
      </c>
      <c r="I633" s="283">
        <v>87.5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120" t="s">
        <v>677</v>
      </c>
      <c r="I634" s="280">
        <v>67.64705882352942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678</v>
      </c>
      <c r="I635" s="280">
        <v>95.652173913043484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120" t="s">
        <v>679</v>
      </c>
      <c r="I636" s="280">
        <v>52.941176470588239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222"/>
      <c r="I637" s="38"/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222"/>
      <c r="I638" s="38"/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222"/>
      <c r="I639" s="38"/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121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58">
        <f>SUM(I633:I640)/4</f>
        <v>75.93510230179028</v>
      </c>
      <c r="J641" s="7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78" t="s">
        <v>636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78" t="s">
        <v>637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78" t="s">
        <v>638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221"/>
      <c r="I647" s="24"/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21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79" t="s">
        <v>635</v>
      </c>
      <c r="I652" s="445">
        <v>86.666666666666671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78" t="s">
        <v>636</v>
      </c>
      <c r="I653" s="446">
        <v>63.333333333333329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78" t="s">
        <v>637</v>
      </c>
      <c r="I654" s="446">
        <v>95.238095238095227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78" t="s">
        <v>638</v>
      </c>
      <c r="I655" s="446">
        <v>46.666666666666664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221"/>
      <c r="I656" s="24"/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221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221"/>
      <c r="I658" s="24"/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84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8">
        <f>SUM(I652:I659)/4</f>
        <v>72.976190476190482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635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636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637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638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222"/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222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222"/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635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636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637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638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221"/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221"/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21"/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635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636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637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638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221"/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221"/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221"/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84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635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636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637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638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21"/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221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221"/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635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636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637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638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221"/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221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221"/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635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636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637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638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222"/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222"/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222"/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635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636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637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638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221"/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21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21"/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635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636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637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638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222"/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222"/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222"/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121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635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636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637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638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221"/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221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221"/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84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635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636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637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638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221"/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221"/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221"/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635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636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637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638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221"/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221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221"/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84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635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636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637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638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221"/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221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221"/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635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636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637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638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222"/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222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222"/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121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635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636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637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638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221"/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221"/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21"/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635</v>
      </c>
      <c r="I800" s="23"/>
      <c r="J800" s="836" t="s">
        <v>503</v>
      </c>
    </row>
    <row r="801" spans="1:10" ht="24">
      <c r="A801" s="814"/>
      <c r="B801" s="814"/>
      <c r="C801" s="45"/>
      <c r="D801" s="802"/>
      <c r="E801" s="802"/>
      <c r="F801" s="735"/>
      <c r="G801" s="735"/>
      <c r="H801" s="78" t="s">
        <v>636</v>
      </c>
      <c r="I801" s="50"/>
      <c r="J801" s="750"/>
    </row>
    <row r="802" spans="1:10" ht="24">
      <c r="A802" s="814"/>
      <c r="B802" s="814"/>
      <c r="C802" s="45"/>
      <c r="D802" s="802"/>
      <c r="E802" s="802"/>
      <c r="F802" s="735"/>
      <c r="G802" s="735"/>
      <c r="H802" s="78" t="s">
        <v>637</v>
      </c>
      <c r="I802" s="50"/>
      <c r="J802" s="750"/>
    </row>
    <row r="803" spans="1:10" ht="24">
      <c r="A803" s="45"/>
      <c r="B803" s="814"/>
      <c r="C803" s="45"/>
      <c r="D803" s="802"/>
      <c r="E803" s="802"/>
      <c r="F803" s="735"/>
      <c r="G803" s="735"/>
      <c r="H803" s="78" t="s">
        <v>638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221"/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221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221"/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84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635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636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637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638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221"/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21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21"/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84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635</v>
      </c>
      <c r="I818" s="23"/>
      <c r="J818" s="80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636</v>
      </c>
      <c r="I819" s="50"/>
      <c r="J819" s="806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637</v>
      </c>
      <c r="I820" s="50"/>
      <c r="J820" s="806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638</v>
      </c>
      <c r="I821" s="50"/>
      <c r="J821" s="806"/>
    </row>
    <row r="822" spans="1:10" ht="24">
      <c r="A822" s="45"/>
      <c r="B822" s="45"/>
      <c r="C822" s="45"/>
      <c r="D822" s="217"/>
      <c r="E822" s="45"/>
      <c r="F822" s="735"/>
      <c r="G822" s="735"/>
      <c r="H822" s="221"/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221"/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221"/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84"/>
      <c r="I825" s="127"/>
      <c r="J825" s="806"/>
    </row>
    <row r="826" spans="1:10" ht="21.75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635</v>
      </c>
      <c r="I827" s="23"/>
      <c r="J827" s="80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636</v>
      </c>
      <c r="I828" s="50"/>
      <c r="J828" s="806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637</v>
      </c>
      <c r="I829" s="50"/>
      <c r="J829" s="806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638</v>
      </c>
      <c r="I830" s="50"/>
      <c r="J830" s="806"/>
    </row>
    <row r="831" spans="1:10" ht="24">
      <c r="A831" s="45"/>
      <c r="B831" s="45"/>
      <c r="C831" s="45"/>
      <c r="D831" s="93"/>
      <c r="E831" s="45"/>
      <c r="F831" s="735"/>
      <c r="G831" s="735"/>
      <c r="H831" s="221"/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221"/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221"/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84"/>
      <c r="I834" s="50"/>
      <c r="J834" s="806"/>
    </row>
    <row r="835" spans="1:10" ht="21.75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635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636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637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638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221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221"/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09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09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09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635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636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637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638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221"/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221"/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221"/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84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680</v>
      </c>
      <c r="I3" s="260">
        <v>96.57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681</v>
      </c>
      <c r="I4" s="260">
        <v>95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682</v>
      </c>
      <c r="I5" s="260">
        <v>88.09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683</v>
      </c>
      <c r="I6" s="260">
        <v>83.75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684</v>
      </c>
      <c r="I7" s="260">
        <v>88.45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59" t="s">
        <v>685</v>
      </c>
      <c r="I8" s="260">
        <v>96.97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59" t="s">
        <v>686</v>
      </c>
      <c r="I9" s="260">
        <v>93.88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230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29" t="s">
        <v>186</v>
      </c>
      <c r="I11" s="654">
        <f>SUM(I3:I10)/7</f>
        <v>91.815714285714279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621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622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623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624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625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626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627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230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621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622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623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624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625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626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627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230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621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622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623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624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625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626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627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230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621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622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623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624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625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626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78" t="s">
        <v>627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230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621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622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623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624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625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626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627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230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63.25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271" t="s">
        <v>680</v>
      </c>
      <c r="I60" s="270">
        <v>13.02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271" t="s">
        <v>681</v>
      </c>
      <c r="I61" s="270">
        <v>17.27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271" t="s">
        <v>682</v>
      </c>
      <c r="I62" s="270">
        <v>11.23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271" t="s">
        <v>683</v>
      </c>
      <c r="I63" s="270">
        <v>13.3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271" t="s">
        <v>684</v>
      </c>
      <c r="I64" s="270">
        <v>11.71</v>
      </c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71" t="s">
        <v>685</v>
      </c>
      <c r="I65" s="270">
        <v>13.17</v>
      </c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71" t="s">
        <v>686</v>
      </c>
      <c r="I66" s="270">
        <v>12.25</v>
      </c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23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62">
        <f>SUM(I60:I67)/7</f>
        <v>13.135714285714286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621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622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623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624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625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78" t="s">
        <v>626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78" t="s">
        <v>627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230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621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622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623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624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625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78" t="s">
        <v>626</v>
      </c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78" t="s">
        <v>627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230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621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622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623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624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625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626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627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230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271" t="s">
        <v>680</v>
      </c>
      <c r="I100" s="270">
        <v>13.02</v>
      </c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271" t="s">
        <v>681</v>
      </c>
      <c r="I101" s="270">
        <v>17.27</v>
      </c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271" t="s">
        <v>682</v>
      </c>
      <c r="I102" s="270">
        <v>11.23</v>
      </c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271" t="s">
        <v>683</v>
      </c>
      <c r="I103" s="270">
        <v>13.3</v>
      </c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71" t="s">
        <v>684</v>
      </c>
      <c r="I104" s="270">
        <v>11.71</v>
      </c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71" t="s">
        <v>685</v>
      </c>
      <c r="I105" s="270">
        <v>13.17</v>
      </c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71" t="s">
        <v>686</v>
      </c>
      <c r="I106" s="270">
        <v>12.25</v>
      </c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230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621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622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623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624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625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78" t="s">
        <v>626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627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230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622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623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624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625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626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627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30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621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622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623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624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625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626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627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30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621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622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623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624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625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626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627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30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621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622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623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624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625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626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627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30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621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622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623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624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625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626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627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30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621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622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623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624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625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626</v>
      </c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78" t="s">
        <v>627</v>
      </c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230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621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622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623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624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625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626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627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230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621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622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623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624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621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622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623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624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625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78" t="s">
        <v>626</v>
      </c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621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622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623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624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625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626</v>
      </c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78" t="s">
        <v>627</v>
      </c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230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621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622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623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624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625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78" t="s">
        <v>626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627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230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621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622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623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624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625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78" t="s">
        <v>626</v>
      </c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78" t="s">
        <v>627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230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621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622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623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624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625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626</v>
      </c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78" t="s">
        <v>627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230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621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622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623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624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625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626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627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230"/>
      <c r="I248" s="96"/>
      <c r="J248" s="730"/>
    </row>
    <row r="249" spans="1:10" ht="19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680</v>
      </c>
      <c r="I251" s="274">
        <v>1065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683</v>
      </c>
      <c r="I252" s="273">
        <v>980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684</v>
      </c>
      <c r="I253" s="274">
        <v>4758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681</v>
      </c>
      <c r="I254" s="274">
        <v>2013</v>
      </c>
      <c r="J254" s="839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682</v>
      </c>
      <c r="I255" s="274">
        <v>1473</v>
      </c>
      <c r="J255" s="839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686</v>
      </c>
      <c r="I256" s="274">
        <v>3167</v>
      </c>
      <c r="J256" s="839"/>
    </row>
    <row r="257" spans="1:10">
      <c r="A257" s="55"/>
      <c r="B257" s="743"/>
      <c r="C257" s="58"/>
      <c r="D257" s="55"/>
      <c r="E257" s="58"/>
      <c r="F257" s="735"/>
      <c r="G257" s="735"/>
      <c r="H257" s="273" t="s">
        <v>685</v>
      </c>
      <c r="I257" s="274">
        <v>1893</v>
      </c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273" t="s">
        <v>724</v>
      </c>
      <c r="I258" s="274">
        <v>1499</v>
      </c>
      <c r="J258" s="839"/>
    </row>
    <row r="259" spans="1:10" ht="19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16848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621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622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623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624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625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626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627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230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621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622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623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624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625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626</v>
      </c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78" t="s">
        <v>627</v>
      </c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230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621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622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623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624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625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626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627</v>
      </c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230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621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622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623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624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625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626</v>
      </c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78" t="s">
        <v>627</v>
      </c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230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621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622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623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624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625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626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627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230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685</v>
      </c>
      <c r="I312" s="278">
        <v>0.72317560873306863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680</v>
      </c>
      <c r="I313" s="278">
        <v>1.1468547508458056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681</v>
      </c>
      <c r="I314" s="278">
        <v>2.6265792307624958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686</v>
      </c>
      <c r="I315" s="278">
        <v>1.3713784181607074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682</v>
      </c>
      <c r="I316" s="278">
        <v>2.1397697607737407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683</v>
      </c>
      <c r="I317" s="278">
        <v>4.2286427114057066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684</v>
      </c>
      <c r="I318" s="278">
        <v>3.4737299174989147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23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67">
        <f>SUM(I312:I319)/8</f>
        <v>1.9637662997725549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680</v>
      </c>
      <c r="I321" s="277">
        <v>2.8502953618568725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681</v>
      </c>
      <c r="I322" s="277">
        <v>4.2371617920997338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682</v>
      </c>
      <c r="I323" s="277">
        <v>1.7359637685073028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683</v>
      </c>
      <c r="I324" s="277">
        <v>2.1512778590482746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684</v>
      </c>
      <c r="I325" s="277">
        <v>2.5370311407887378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685</v>
      </c>
      <c r="I326" s="277">
        <v>1.9541991552276223</v>
      </c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76" t="s">
        <v>686</v>
      </c>
      <c r="I327" s="277">
        <v>5.5902910619980748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23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67">
        <f>SUM(I320:I328)/8</f>
        <v>2.8774983049123968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680</v>
      </c>
      <c r="I330" s="285">
        <v>3581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681</v>
      </c>
      <c r="I331" s="286">
        <v>10573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682</v>
      </c>
      <c r="I332" s="286">
        <v>5744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683</v>
      </c>
      <c r="I333" s="286">
        <v>5048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684</v>
      </c>
      <c r="I334" s="286">
        <v>6693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685</v>
      </c>
      <c r="I335" s="286">
        <v>4712</v>
      </c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 t="s">
        <v>686</v>
      </c>
      <c r="I336" s="286">
        <v>11577</v>
      </c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23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7">
        <f>SUM(I330:I337)</f>
        <v>47928</v>
      </c>
      <c r="J338" s="727"/>
    </row>
    <row r="339" spans="1:10" ht="22.5" customHeight="1" thickTop="1">
      <c r="A339" s="55"/>
      <c r="B339" s="281"/>
      <c r="C339" s="735"/>
      <c r="D339" s="257"/>
      <c r="E339" s="55"/>
      <c r="F339" s="58"/>
      <c r="G339" s="58"/>
      <c r="H339" s="288" t="s">
        <v>680</v>
      </c>
      <c r="I339" s="285">
        <v>1861</v>
      </c>
      <c r="J339" s="747" t="s">
        <v>738</v>
      </c>
    </row>
    <row r="340" spans="1:10" ht="22.5" customHeight="1">
      <c r="A340" s="55"/>
      <c r="B340" s="281"/>
      <c r="C340" s="735"/>
      <c r="D340" s="257"/>
      <c r="E340" s="55"/>
      <c r="F340" s="58"/>
      <c r="G340" s="58"/>
      <c r="H340" s="288" t="s">
        <v>681</v>
      </c>
      <c r="I340" s="286">
        <v>3822</v>
      </c>
      <c r="J340" s="727"/>
    </row>
    <row r="341" spans="1:10" ht="22.5" customHeight="1">
      <c r="A341" s="55"/>
      <c r="B341" s="281"/>
      <c r="C341" s="735"/>
      <c r="D341" s="257"/>
      <c r="E341" s="55"/>
      <c r="F341" s="58"/>
      <c r="G341" s="58"/>
      <c r="H341" s="288" t="s">
        <v>682</v>
      </c>
      <c r="I341" s="286">
        <v>2878</v>
      </c>
      <c r="J341" s="727"/>
    </row>
    <row r="342" spans="1:10" ht="22.5" customHeight="1">
      <c r="A342" s="55"/>
      <c r="B342" s="281"/>
      <c r="C342" s="735"/>
      <c r="D342" s="257"/>
      <c r="E342" s="55"/>
      <c r="F342" s="58"/>
      <c r="G342" s="58"/>
      <c r="H342" s="288" t="s">
        <v>683</v>
      </c>
      <c r="I342" s="286">
        <v>2765</v>
      </c>
      <c r="J342" s="727"/>
    </row>
    <row r="343" spans="1:10" ht="22.5" customHeight="1">
      <c r="A343" s="55"/>
      <c r="B343" s="281"/>
      <c r="C343" s="735"/>
      <c r="D343" s="257"/>
      <c r="E343" s="55"/>
      <c r="F343" s="58"/>
      <c r="G343" s="58"/>
      <c r="H343" s="288" t="s">
        <v>684</v>
      </c>
      <c r="I343" s="286">
        <v>5170</v>
      </c>
      <c r="J343" s="727"/>
    </row>
    <row r="344" spans="1:10" ht="22.5" customHeight="1">
      <c r="A344" s="55"/>
      <c r="B344" s="281"/>
      <c r="C344" s="735"/>
      <c r="D344" s="257"/>
      <c r="E344" s="55"/>
      <c r="F344" s="58"/>
      <c r="G344" s="58"/>
      <c r="H344" s="288" t="s">
        <v>685</v>
      </c>
      <c r="I344" s="286">
        <v>3676</v>
      </c>
      <c r="J344" s="727"/>
    </row>
    <row r="345" spans="1:10" ht="22.5" customHeight="1">
      <c r="A345" s="55"/>
      <c r="B345" s="281"/>
      <c r="C345" s="735"/>
      <c r="D345" s="257"/>
      <c r="E345" s="55"/>
      <c r="F345" s="58"/>
      <c r="G345" s="58"/>
      <c r="H345" s="288" t="s">
        <v>686</v>
      </c>
      <c r="I345" s="286">
        <v>6411</v>
      </c>
      <c r="J345" s="727"/>
    </row>
    <row r="346" spans="1:10" ht="22.5" customHeight="1">
      <c r="A346" s="55"/>
      <c r="B346" s="281"/>
      <c r="C346" s="735"/>
      <c r="D346" s="257"/>
      <c r="E346" s="55"/>
      <c r="F346" s="58"/>
      <c r="G346" s="58"/>
      <c r="H346" s="231"/>
      <c r="I346" s="118"/>
      <c r="J346" s="727"/>
    </row>
    <row r="347" spans="1:10" ht="22.5" customHeight="1" thickBot="1">
      <c r="A347" s="55"/>
      <c r="B347" s="281"/>
      <c r="C347" s="735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27"/>
    </row>
    <row r="348" spans="1:10" ht="22.5" customHeight="1" thickTop="1">
      <c r="A348" s="55"/>
      <c r="B348" s="281"/>
      <c r="C348" s="735"/>
      <c r="D348" s="257"/>
      <c r="E348" s="55"/>
      <c r="F348" s="58"/>
      <c r="G348" s="58"/>
      <c r="H348" s="182"/>
      <c r="I348" s="182"/>
      <c r="J348" s="422"/>
    </row>
    <row r="349" spans="1:10" ht="56.25">
      <c r="A349" s="55"/>
      <c r="B349" s="149"/>
      <c r="C349" s="735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5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5"/>
      <c r="D351" s="55" t="s">
        <v>57</v>
      </c>
      <c r="E351" s="55"/>
      <c r="F351" s="55"/>
      <c r="G351" s="55"/>
      <c r="H351" s="55"/>
      <c r="I351" s="55"/>
      <c r="J351" s="19"/>
    </row>
    <row r="352" spans="1:10" ht="37.5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8.75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56.25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7.5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4" t="s">
        <v>160</v>
      </c>
      <c r="B359" s="734" t="s">
        <v>558</v>
      </c>
      <c r="C359" s="57" t="s">
        <v>6</v>
      </c>
      <c r="D359" s="734" t="s">
        <v>66</v>
      </c>
      <c r="E359" s="57" t="s">
        <v>196</v>
      </c>
      <c r="F359" s="743" t="s">
        <v>191</v>
      </c>
      <c r="G359" s="795" t="s">
        <v>191</v>
      </c>
      <c r="H359" s="79" t="s">
        <v>621</v>
      </c>
      <c r="I359" s="82"/>
      <c r="J359" s="744" t="s">
        <v>432</v>
      </c>
    </row>
    <row r="360" spans="1:10" ht="21" customHeight="1">
      <c r="A360" s="735"/>
      <c r="B360" s="735"/>
      <c r="C360" s="58"/>
      <c r="D360" s="735"/>
      <c r="E360" s="735"/>
      <c r="F360" s="743"/>
      <c r="G360" s="795"/>
      <c r="H360" s="78" t="s">
        <v>622</v>
      </c>
      <c r="I360" s="25"/>
      <c r="J360" s="730"/>
    </row>
    <row r="361" spans="1:10" ht="24" customHeight="1">
      <c r="A361" s="55"/>
      <c r="B361" s="735"/>
      <c r="C361" s="58"/>
      <c r="D361" s="735" t="s">
        <v>67</v>
      </c>
      <c r="E361" s="735"/>
      <c r="F361" s="743"/>
      <c r="G361" s="795"/>
      <c r="H361" s="78" t="s">
        <v>623</v>
      </c>
      <c r="I361" s="25"/>
      <c r="J361" s="730"/>
    </row>
    <row r="362" spans="1:10" ht="24">
      <c r="A362" s="55"/>
      <c r="B362" s="735"/>
      <c r="C362" s="58"/>
      <c r="D362" s="735"/>
      <c r="E362" s="735"/>
      <c r="F362" s="743"/>
      <c r="G362" s="795"/>
      <c r="H362" s="78" t="s">
        <v>624</v>
      </c>
      <c r="I362" s="25"/>
      <c r="J362" s="730"/>
    </row>
    <row r="363" spans="1:10" ht="24">
      <c r="A363" s="55"/>
      <c r="B363" s="735"/>
      <c r="C363" s="58"/>
      <c r="D363" s="735"/>
      <c r="E363" s="58"/>
      <c r="F363" s="743"/>
      <c r="G363" s="795"/>
      <c r="H363" s="78" t="s">
        <v>625</v>
      </c>
      <c r="I363" s="25"/>
      <c r="J363" s="730"/>
    </row>
    <row r="364" spans="1:10" ht="24" customHeight="1">
      <c r="A364" s="55"/>
      <c r="B364" s="735"/>
      <c r="C364" s="58"/>
      <c r="D364" s="735" t="s">
        <v>68</v>
      </c>
      <c r="F364" s="743"/>
      <c r="G364" s="795"/>
      <c r="H364" s="78" t="s">
        <v>626</v>
      </c>
      <c r="I364" s="25"/>
      <c r="J364" s="730"/>
    </row>
    <row r="365" spans="1:10" ht="24" customHeight="1">
      <c r="A365" s="55"/>
      <c r="B365" s="735"/>
      <c r="C365" s="58"/>
      <c r="D365" s="735"/>
      <c r="E365" s="4"/>
      <c r="F365" s="743"/>
      <c r="G365" s="795"/>
      <c r="H365" s="78" t="s">
        <v>627</v>
      </c>
      <c r="I365" s="25"/>
      <c r="J365" s="730"/>
    </row>
    <row r="366" spans="1:10" ht="24" customHeight="1">
      <c r="A366" s="55"/>
      <c r="B366" s="735"/>
      <c r="C366" s="58"/>
      <c r="D366" s="735"/>
      <c r="E366" s="4"/>
      <c r="F366" s="743"/>
      <c r="G366" s="795"/>
      <c r="H366" s="230"/>
      <c r="I366" s="227"/>
      <c r="J366" s="730"/>
    </row>
    <row r="367" spans="1:10" ht="24" customHeight="1" thickBot="1">
      <c r="A367" s="55"/>
      <c r="B367" s="735"/>
      <c r="C367" s="58"/>
      <c r="D367" s="735" t="s">
        <v>69</v>
      </c>
      <c r="E367" s="58"/>
      <c r="F367" s="758"/>
      <c r="G367" s="736"/>
      <c r="H367" s="66" t="s">
        <v>186</v>
      </c>
      <c r="I367" s="81"/>
      <c r="J367" s="745"/>
    </row>
    <row r="368" spans="1:10" ht="29.25" customHeight="1" thickTop="1">
      <c r="A368" s="55"/>
      <c r="B368" s="735"/>
      <c r="C368" s="58"/>
      <c r="D368" s="735"/>
      <c r="E368" s="4"/>
      <c r="F368" s="832" t="s">
        <v>191</v>
      </c>
      <c r="G368" s="832" t="s">
        <v>20</v>
      </c>
      <c r="H368" s="79" t="s">
        <v>621</v>
      </c>
      <c r="I368" s="23"/>
      <c r="J368" s="729" t="s">
        <v>433</v>
      </c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78" t="s">
        <v>622</v>
      </c>
      <c r="I369" s="24"/>
      <c r="J369" s="730"/>
    </row>
    <row r="370" spans="1:10" ht="29.25" customHeight="1">
      <c r="A370" s="55"/>
      <c r="B370" s="55"/>
      <c r="C370" s="58"/>
      <c r="D370" s="735" t="s">
        <v>131</v>
      </c>
      <c r="E370" s="4"/>
      <c r="F370" s="833"/>
      <c r="G370" s="833"/>
      <c r="H370" s="78" t="s">
        <v>623</v>
      </c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78" t="s">
        <v>624</v>
      </c>
      <c r="I371" s="24"/>
      <c r="J371" s="730"/>
    </row>
    <row r="372" spans="1:10" ht="29.25" customHeight="1">
      <c r="A372" s="55"/>
      <c r="B372" s="55"/>
      <c r="C372" s="58"/>
      <c r="D372" s="735" t="s">
        <v>70</v>
      </c>
      <c r="E372" s="4"/>
      <c r="F372" s="833"/>
      <c r="G372" s="833"/>
      <c r="H372" s="78" t="s">
        <v>625</v>
      </c>
      <c r="I372" s="24"/>
      <c r="J372" s="730"/>
    </row>
    <row r="373" spans="1:10" ht="29.25" customHeight="1">
      <c r="A373" s="55"/>
      <c r="B373" s="55"/>
      <c r="C373" s="58"/>
      <c r="D373" s="735"/>
      <c r="E373" s="4"/>
      <c r="F373" s="833"/>
      <c r="G373" s="833"/>
      <c r="H373" s="78" t="s">
        <v>626</v>
      </c>
      <c r="I373" s="24"/>
      <c r="J373" s="730"/>
    </row>
    <row r="374" spans="1:10" ht="29.25" customHeight="1">
      <c r="A374" s="55"/>
      <c r="B374" s="55"/>
      <c r="C374" s="58"/>
      <c r="D374" s="737" t="s">
        <v>71</v>
      </c>
      <c r="E374" s="4"/>
      <c r="F374" s="833"/>
      <c r="G374" s="833"/>
      <c r="H374" s="78" t="s">
        <v>627</v>
      </c>
      <c r="I374" s="24"/>
      <c r="J374" s="730"/>
    </row>
    <row r="375" spans="1:10" ht="29.25" customHeight="1">
      <c r="A375" s="55"/>
      <c r="B375" s="55"/>
      <c r="C375" s="58"/>
      <c r="D375" s="735"/>
      <c r="E375" s="4"/>
      <c r="F375" s="833"/>
      <c r="G375" s="833"/>
      <c r="H375" s="230"/>
      <c r="I375" s="96"/>
      <c r="J375" s="730"/>
    </row>
    <row r="376" spans="1:10" ht="33.75" customHeight="1" thickBot="1">
      <c r="A376" s="55"/>
      <c r="B376" s="55"/>
      <c r="C376" s="58"/>
      <c r="D376" s="735"/>
      <c r="E376" s="4"/>
      <c r="F376" s="834"/>
      <c r="G376" s="834"/>
      <c r="H376" s="66" t="s">
        <v>186</v>
      </c>
      <c r="I376" s="81"/>
      <c r="J376" s="745"/>
    </row>
    <row r="377" spans="1:10" ht="24.75" thickTop="1">
      <c r="A377" s="55"/>
      <c r="B377" s="55"/>
      <c r="C377" s="58"/>
      <c r="D377" s="735"/>
      <c r="E377" s="58"/>
      <c r="F377" s="743" t="s">
        <v>191</v>
      </c>
      <c r="G377" s="743" t="s">
        <v>191</v>
      </c>
      <c r="H377" s="79" t="s">
        <v>621</v>
      </c>
      <c r="I377" s="23"/>
      <c r="J377" s="729" t="s">
        <v>434</v>
      </c>
    </row>
    <row r="378" spans="1:10" ht="21" customHeight="1">
      <c r="A378" s="55"/>
      <c r="B378" s="55"/>
      <c r="C378" s="58"/>
      <c r="D378" s="735" t="s">
        <v>99</v>
      </c>
      <c r="E378" s="58"/>
      <c r="F378" s="743"/>
      <c r="G378" s="743"/>
      <c r="H378" s="78" t="s">
        <v>622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78" t="s">
        <v>623</v>
      </c>
      <c r="I379" s="24"/>
      <c r="J379" s="730"/>
    </row>
    <row r="380" spans="1:10" ht="21" customHeight="1">
      <c r="A380" s="55"/>
      <c r="B380" s="55"/>
      <c r="C380" s="58"/>
      <c r="D380" s="735" t="s">
        <v>120</v>
      </c>
      <c r="E380" s="58"/>
      <c r="F380" s="743"/>
      <c r="G380" s="743"/>
      <c r="H380" s="78" t="s">
        <v>624</v>
      </c>
      <c r="I380" s="24"/>
      <c r="J380" s="730"/>
    </row>
    <row r="381" spans="1:10" ht="21" customHeight="1">
      <c r="A381" s="55"/>
      <c r="B381" s="55"/>
      <c r="C381" s="58"/>
      <c r="D381" s="735"/>
      <c r="E381" s="58"/>
      <c r="F381" s="743"/>
      <c r="G381" s="743"/>
      <c r="H381" s="78" t="s">
        <v>625</v>
      </c>
      <c r="I381" s="24"/>
      <c r="J381" s="730"/>
    </row>
    <row r="382" spans="1:10" ht="21" customHeight="1">
      <c r="A382" s="55"/>
      <c r="B382" s="55"/>
      <c r="C382" s="58"/>
      <c r="D382" s="735"/>
      <c r="E382" s="58"/>
      <c r="F382" s="743"/>
      <c r="G382" s="743"/>
      <c r="H382" s="78" t="s">
        <v>626</v>
      </c>
      <c r="I382" s="24"/>
      <c r="J382" s="730"/>
    </row>
    <row r="383" spans="1:10" ht="21" customHeight="1">
      <c r="A383" s="55"/>
      <c r="B383" s="55"/>
      <c r="C383" s="58"/>
      <c r="D383" s="55" t="s">
        <v>72</v>
      </c>
      <c r="E383" s="58"/>
      <c r="F383" s="743"/>
      <c r="G383" s="743"/>
      <c r="H383" s="78" t="s">
        <v>627</v>
      </c>
      <c r="I383" s="24"/>
      <c r="J383" s="730"/>
    </row>
    <row r="384" spans="1:10" ht="21" customHeight="1">
      <c r="A384" s="55"/>
      <c r="B384" s="55"/>
      <c r="C384" s="58"/>
      <c r="D384" s="735" t="s">
        <v>157</v>
      </c>
      <c r="E384" s="58"/>
      <c r="F384" s="743"/>
      <c r="G384" s="743"/>
      <c r="H384" s="230"/>
      <c r="I384" s="96"/>
      <c r="J384" s="730"/>
    </row>
    <row r="385" spans="1:10" ht="27.75" customHeight="1" thickBot="1">
      <c r="A385" s="55"/>
      <c r="B385" s="55"/>
      <c r="C385" s="58"/>
      <c r="D385" s="735"/>
      <c r="E385" s="58"/>
      <c r="F385" s="743"/>
      <c r="G385" s="743"/>
      <c r="H385" s="66" t="s">
        <v>186</v>
      </c>
      <c r="I385" s="81"/>
      <c r="J385" s="745"/>
    </row>
    <row r="386" spans="1:10" ht="21" customHeight="1" thickTop="1">
      <c r="A386" s="55"/>
      <c r="B386" s="55"/>
      <c r="C386" s="58"/>
      <c r="D386" s="735"/>
      <c r="E386" s="58"/>
      <c r="F386" s="742" t="s">
        <v>191</v>
      </c>
      <c r="G386" s="742" t="s">
        <v>191</v>
      </c>
      <c r="H386" s="79" t="s">
        <v>621</v>
      </c>
      <c r="I386" s="23"/>
      <c r="J386" s="729" t="s">
        <v>435</v>
      </c>
    </row>
    <row r="387" spans="1:10" ht="21" customHeight="1">
      <c r="A387" s="55"/>
      <c r="B387" s="55"/>
      <c r="C387" s="58"/>
      <c r="D387" s="735"/>
      <c r="E387" s="58"/>
      <c r="F387" s="743"/>
      <c r="G387" s="743"/>
      <c r="H387" s="78" t="s">
        <v>622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623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78" t="s">
        <v>624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78" t="s">
        <v>625</v>
      </c>
      <c r="I390" s="24"/>
      <c r="J390" s="730"/>
    </row>
    <row r="391" spans="1:10" ht="24" customHeight="1">
      <c r="A391" s="55"/>
      <c r="B391" s="55"/>
      <c r="C391" s="58"/>
      <c r="D391" s="4"/>
      <c r="E391" s="58"/>
      <c r="F391" s="743"/>
      <c r="G391" s="743"/>
      <c r="H391" s="78" t="s">
        <v>626</v>
      </c>
      <c r="I391" s="24"/>
      <c r="J391" s="730"/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627</v>
      </c>
      <c r="I392" s="24"/>
      <c r="J392" s="730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230"/>
      <c r="I393" s="96"/>
      <c r="J393" s="730"/>
    </row>
    <row r="394" spans="1:10" ht="24" customHeight="1" thickBot="1">
      <c r="A394" s="55"/>
      <c r="B394" s="55"/>
      <c r="C394" s="58"/>
      <c r="D394" s="4"/>
      <c r="E394" s="58"/>
      <c r="F394" s="758"/>
      <c r="G394" s="758"/>
      <c r="H394" s="66" t="s">
        <v>186</v>
      </c>
      <c r="I394" s="81"/>
      <c r="J394" s="745"/>
    </row>
    <row r="395" spans="1:10" ht="24" customHeight="1" thickTop="1">
      <c r="A395" s="55"/>
      <c r="B395" s="55"/>
      <c r="C395" s="58"/>
      <c r="D395" s="4"/>
      <c r="E395" s="58"/>
      <c r="F395" s="742" t="s">
        <v>191</v>
      </c>
      <c r="G395" s="742" t="s">
        <v>191</v>
      </c>
      <c r="H395" s="79" t="s">
        <v>621</v>
      </c>
      <c r="I395" s="23"/>
      <c r="J395" s="755" t="s">
        <v>436</v>
      </c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622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623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78" t="s">
        <v>624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78" t="s">
        <v>625</v>
      </c>
      <c r="I399" s="24"/>
      <c r="J399" s="756"/>
    </row>
    <row r="400" spans="1:10" ht="24" customHeight="1">
      <c r="A400" s="55"/>
      <c r="B400" s="55"/>
      <c r="C400" s="58"/>
      <c r="D400" s="4"/>
      <c r="E400" s="58"/>
      <c r="F400" s="743"/>
      <c r="G400" s="743"/>
      <c r="H400" s="78" t="s">
        <v>626</v>
      </c>
      <c r="I400" s="24"/>
      <c r="J400" s="756"/>
    </row>
    <row r="401" spans="1:10" ht="24" customHeight="1">
      <c r="A401" s="55"/>
      <c r="B401" s="55"/>
      <c r="C401" s="58"/>
      <c r="D401" s="4"/>
      <c r="E401" s="58"/>
      <c r="F401" s="743"/>
      <c r="G401" s="743"/>
      <c r="H401" s="78" t="s">
        <v>627</v>
      </c>
      <c r="I401" s="24"/>
      <c r="J401" s="756"/>
    </row>
    <row r="402" spans="1:10" ht="24" customHeight="1">
      <c r="A402" s="55"/>
      <c r="B402" s="55"/>
      <c r="C402" s="58"/>
      <c r="D402" s="4"/>
      <c r="E402" s="58"/>
      <c r="F402" s="743"/>
      <c r="G402" s="743"/>
      <c r="H402" s="230"/>
      <c r="I402" s="96"/>
      <c r="J402" s="756"/>
    </row>
    <row r="403" spans="1:10" ht="24" customHeight="1" thickBot="1">
      <c r="A403" s="55"/>
      <c r="B403" s="55"/>
      <c r="C403" s="58"/>
      <c r="D403" s="4"/>
      <c r="E403" s="61"/>
      <c r="F403" s="758"/>
      <c r="G403" s="758"/>
      <c r="H403" s="66" t="s">
        <v>186</v>
      </c>
      <c r="I403" s="81"/>
      <c r="J403" s="757"/>
    </row>
    <row r="404" spans="1:10" ht="21" customHeight="1" thickTop="1">
      <c r="A404" s="55"/>
      <c r="B404" s="55"/>
      <c r="C404" s="58"/>
      <c r="D404" s="4"/>
      <c r="E404" s="58" t="s">
        <v>491</v>
      </c>
      <c r="F404" s="743" t="s">
        <v>191</v>
      </c>
      <c r="G404" s="743" t="s">
        <v>191</v>
      </c>
      <c r="H404" s="79" t="s">
        <v>621</v>
      </c>
      <c r="I404" s="23"/>
      <c r="J404" s="755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3"/>
      <c r="G405" s="743"/>
      <c r="H405" s="78" t="s">
        <v>622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623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78" t="s">
        <v>624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78" t="s">
        <v>625</v>
      </c>
      <c r="I408" s="24"/>
      <c r="J408" s="756"/>
    </row>
    <row r="409" spans="1:10" ht="21" customHeight="1">
      <c r="A409" s="55"/>
      <c r="B409" s="55"/>
      <c r="C409" s="58"/>
      <c r="D409" s="4"/>
      <c r="E409" s="58"/>
      <c r="F409" s="743"/>
      <c r="G409" s="743"/>
      <c r="H409" s="78" t="s">
        <v>626</v>
      </c>
      <c r="I409" s="24"/>
      <c r="J409" s="756"/>
    </row>
    <row r="410" spans="1:10" ht="21" customHeight="1">
      <c r="A410" s="55"/>
      <c r="B410" s="55"/>
      <c r="C410" s="58"/>
      <c r="D410" s="4"/>
      <c r="E410" s="58"/>
      <c r="F410" s="743"/>
      <c r="G410" s="743"/>
      <c r="H410" s="78" t="s">
        <v>627</v>
      </c>
      <c r="I410" s="24"/>
      <c r="J410" s="756"/>
    </row>
    <row r="411" spans="1:10" ht="21" customHeight="1">
      <c r="A411" s="55"/>
      <c r="B411" s="55"/>
      <c r="C411" s="58"/>
      <c r="D411" s="4"/>
      <c r="E411" s="58"/>
      <c r="F411" s="743"/>
      <c r="G411" s="743"/>
      <c r="H411" s="230"/>
      <c r="I411" s="96"/>
      <c r="J411" s="756"/>
    </row>
    <row r="412" spans="1:10" ht="21" customHeight="1" thickBot="1">
      <c r="A412" s="55"/>
      <c r="B412" s="55"/>
      <c r="C412" s="58"/>
      <c r="D412" s="4"/>
      <c r="E412" s="58"/>
      <c r="F412" s="763"/>
      <c r="G412" s="763"/>
      <c r="H412" s="66" t="s">
        <v>186</v>
      </c>
      <c r="I412" s="81"/>
      <c r="J412" s="756"/>
    </row>
    <row r="413" spans="1:10" ht="21.75" customHeight="1" thickTop="1">
      <c r="A413" s="734" t="s">
        <v>161</v>
      </c>
      <c r="B413" s="734" t="s">
        <v>559</v>
      </c>
      <c r="C413" s="57" t="s">
        <v>73</v>
      </c>
      <c r="D413" s="56" t="s">
        <v>38</v>
      </c>
      <c r="E413" s="734"/>
      <c r="F413" s="762" t="s">
        <v>191</v>
      </c>
      <c r="G413" s="762" t="s">
        <v>191</v>
      </c>
      <c r="H413" s="79" t="s">
        <v>621</v>
      </c>
      <c r="I413" s="23"/>
      <c r="J413" s="729" t="s">
        <v>437</v>
      </c>
    </row>
    <row r="414" spans="1:10" ht="21.75" customHeight="1">
      <c r="A414" s="735"/>
      <c r="B414" s="735"/>
      <c r="C414" s="55"/>
      <c r="D414" s="55" t="s">
        <v>39</v>
      </c>
      <c r="E414" s="735"/>
      <c r="F414" s="743"/>
      <c r="G414" s="743"/>
      <c r="H414" s="78" t="s">
        <v>622</v>
      </c>
      <c r="I414" s="24"/>
      <c r="J414" s="730"/>
    </row>
    <row r="415" spans="1:10" ht="21.75" customHeight="1">
      <c r="A415" s="55"/>
      <c r="B415" s="735"/>
      <c r="C415" s="55"/>
      <c r="D415" s="55" t="s">
        <v>74</v>
      </c>
      <c r="E415" s="735"/>
      <c r="F415" s="743"/>
      <c r="G415" s="743"/>
      <c r="H415" s="78" t="s">
        <v>623</v>
      </c>
      <c r="I415" s="24"/>
      <c r="J415" s="730"/>
    </row>
    <row r="416" spans="1:10" ht="22.5" customHeight="1">
      <c r="A416" s="55"/>
      <c r="B416" s="735"/>
      <c r="C416" s="55"/>
      <c r="D416" s="55" t="s">
        <v>31</v>
      </c>
      <c r="E416" s="55"/>
      <c r="F416" s="743"/>
      <c r="G416" s="743"/>
      <c r="H416" s="78" t="s">
        <v>624</v>
      </c>
      <c r="I416" s="24"/>
      <c r="J416" s="730"/>
    </row>
    <row r="417" spans="1:10" ht="21.75" customHeight="1">
      <c r="A417" s="55"/>
      <c r="B417" s="735"/>
      <c r="C417" s="55"/>
      <c r="D417" s="55" t="s">
        <v>41</v>
      </c>
      <c r="E417" s="55"/>
      <c r="F417" s="743"/>
      <c r="G417" s="743"/>
      <c r="H417" s="78" t="s">
        <v>625</v>
      </c>
      <c r="I417" s="24"/>
      <c r="J417" s="730"/>
    </row>
    <row r="418" spans="1:10" ht="21.75" customHeight="1">
      <c r="A418" s="55"/>
      <c r="B418" s="55"/>
      <c r="C418" s="55"/>
      <c r="D418" s="735" t="s">
        <v>75</v>
      </c>
      <c r="E418" s="55"/>
      <c r="F418" s="743"/>
      <c r="G418" s="743"/>
      <c r="H418" s="78" t="s">
        <v>626</v>
      </c>
      <c r="I418" s="24"/>
      <c r="J418" s="730"/>
    </row>
    <row r="419" spans="1:10" ht="21.75" customHeight="1">
      <c r="A419" s="55"/>
      <c r="B419" s="55"/>
      <c r="C419" s="55"/>
      <c r="D419" s="735"/>
      <c r="E419" s="55"/>
      <c r="F419" s="743"/>
      <c r="G419" s="743"/>
      <c r="H419" s="78" t="s">
        <v>627</v>
      </c>
      <c r="I419" s="24"/>
      <c r="J419" s="730"/>
    </row>
    <row r="420" spans="1:10" ht="21.75" customHeight="1">
      <c r="A420" s="55"/>
      <c r="B420" s="55"/>
      <c r="C420" s="55"/>
      <c r="D420" s="735"/>
      <c r="E420" s="55"/>
      <c r="F420" s="743"/>
      <c r="G420" s="743"/>
      <c r="H420" s="230"/>
      <c r="I420" s="96"/>
      <c r="J420" s="730"/>
    </row>
    <row r="421" spans="1:10" ht="19.5" thickBot="1">
      <c r="A421" s="55"/>
      <c r="B421" s="55"/>
      <c r="C421" s="55"/>
      <c r="D421" s="735"/>
      <c r="E421" s="62"/>
      <c r="F421" s="743"/>
      <c r="G421" s="743"/>
      <c r="H421" s="66" t="s">
        <v>186</v>
      </c>
      <c r="I421" s="81"/>
      <c r="J421" s="745"/>
    </row>
    <row r="422" spans="1:10" ht="26.25" customHeight="1" thickTop="1">
      <c r="A422" s="55"/>
      <c r="B422" s="55"/>
      <c r="C422" s="55"/>
      <c r="D422" s="735"/>
      <c r="E422" s="55"/>
      <c r="F422" s="742" t="s">
        <v>191</v>
      </c>
      <c r="G422" s="742" t="s">
        <v>191</v>
      </c>
      <c r="H422" s="79" t="s">
        <v>621</v>
      </c>
      <c r="I422" s="62"/>
      <c r="J422" s="729" t="s">
        <v>438</v>
      </c>
    </row>
    <row r="423" spans="1:10" ht="48">
      <c r="A423" s="55"/>
      <c r="B423" s="55"/>
      <c r="C423" s="55"/>
      <c r="D423" s="735"/>
      <c r="E423" s="55"/>
      <c r="F423" s="743"/>
      <c r="G423" s="743"/>
      <c r="H423" s="78" t="s">
        <v>622</v>
      </c>
      <c r="I423" s="24"/>
      <c r="J423" s="730"/>
    </row>
    <row r="424" spans="1:10" ht="27" customHeight="1">
      <c r="A424" s="55"/>
      <c r="B424" s="55"/>
      <c r="C424" s="55"/>
      <c r="D424" s="735" t="s">
        <v>76</v>
      </c>
      <c r="E424" s="55"/>
      <c r="F424" s="743"/>
      <c r="G424" s="743"/>
      <c r="H424" s="78" t="s">
        <v>623</v>
      </c>
      <c r="I424" s="24"/>
      <c r="J424" s="730"/>
    </row>
    <row r="425" spans="1:10" ht="25.5" customHeight="1">
      <c r="A425" s="55"/>
      <c r="B425" s="55"/>
      <c r="C425" s="55"/>
      <c r="D425" s="735"/>
      <c r="E425" s="55"/>
      <c r="F425" s="743"/>
      <c r="G425" s="743"/>
      <c r="H425" s="78" t="s">
        <v>624</v>
      </c>
      <c r="I425" s="24"/>
      <c r="J425" s="730"/>
    </row>
    <row r="426" spans="1:10" ht="25.5" customHeight="1">
      <c r="A426" s="55"/>
      <c r="B426" s="55"/>
      <c r="C426" s="55"/>
      <c r="D426" s="735"/>
      <c r="E426" s="55"/>
      <c r="F426" s="743"/>
      <c r="G426" s="743"/>
      <c r="H426" s="78" t="s">
        <v>625</v>
      </c>
      <c r="I426" s="24"/>
      <c r="J426" s="730"/>
    </row>
    <row r="427" spans="1:10" ht="25.5" customHeight="1">
      <c r="A427" s="55"/>
      <c r="B427" s="55"/>
      <c r="C427" s="55"/>
      <c r="D427" s="735"/>
      <c r="E427" s="55"/>
      <c r="F427" s="743"/>
      <c r="G427" s="743"/>
      <c r="H427" s="78" t="s">
        <v>626</v>
      </c>
      <c r="I427" s="24"/>
      <c r="J427" s="730"/>
    </row>
    <row r="428" spans="1:10" ht="22.5" customHeight="1">
      <c r="A428" s="55"/>
      <c r="B428" s="55"/>
      <c r="C428" s="55"/>
      <c r="D428" s="735" t="s">
        <v>77</v>
      </c>
      <c r="E428" s="55"/>
      <c r="F428" s="743"/>
      <c r="G428" s="743"/>
      <c r="H428" s="78" t="s">
        <v>627</v>
      </c>
      <c r="I428" s="24"/>
      <c r="J428" s="730"/>
    </row>
    <row r="429" spans="1:10" ht="27" customHeight="1">
      <c r="A429" s="55"/>
      <c r="B429" s="55"/>
      <c r="C429" s="55"/>
      <c r="D429" s="735"/>
      <c r="E429" s="55"/>
      <c r="F429" s="743"/>
      <c r="G429" s="743"/>
      <c r="H429" s="230"/>
      <c r="I429" s="96"/>
      <c r="J429" s="730"/>
    </row>
    <row r="430" spans="1:10" ht="27" customHeight="1" thickBot="1">
      <c r="A430" s="55"/>
      <c r="B430" s="55"/>
      <c r="C430" s="55"/>
      <c r="D430" s="735"/>
      <c r="E430" s="62"/>
      <c r="F430" s="758"/>
      <c r="G430" s="758"/>
      <c r="H430" s="66" t="s">
        <v>186</v>
      </c>
      <c r="I430" s="81"/>
      <c r="J430" s="745"/>
    </row>
    <row r="431" spans="1:10" ht="27" customHeight="1" thickTop="1">
      <c r="A431" s="55"/>
      <c r="B431" s="55"/>
      <c r="C431" s="55"/>
      <c r="D431" s="735"/>
      <c r="E431" s="92" t="s">
        <v>493</v>
      </c>
      <c r="F431" s="742" t="s">
        <v>191</v>
      </c>
      <c r="G431" s="742" t="s">
        <v>191</v>
      </c>
      <c r="H431" s="79" t="s">
        <v>621</v>
      </c>
      <c r="I431" s="62"/>
      <c r="J431" s="729" t="s">
        <v>483</v>
      </c>
    </row>
    <row r="432" spans="1:10" ht="21" customHeight="1">
      <c r="A432" s="55"/>
      <c r="B432" s="55"/>
      <c r="C432" s="55"/>
      <c r="D432" s="735"/>
      <c r="E432" s="743" t="s">
        <v>494</v>
      </c>
      <c r="F432" s="743"/>
      <c r="G432" s="743"/>
      <c r="H432" s="78" t="s">
        <v>622</v>
      </c>
      <c r="I432" s="24"/>
      <c r="J432" s="730"/>
    </row>
    <row r="433" spans="1:10" ht="27" customHeight="1">
      <c r="A433" s="55"/>
      <c r="B433" s="55"/>
      <c r="C433" s="55"/>
      <c r="D433" s="735" t="s">
        <v>78</v>
      </c>
      <c r="E433" s="743"/>
      <c r="F433" s="743"/>
      <c r="G433" s="743"/>
      <c r="H433" s="78" t="s">
        <v>623</v>
      </c>
      <c r="I433" s="24"/>
      <c r="J433" s="730"/>
    </row>
    <row r="434" spans="1:10" ht="27" customHeight="1">
      <c r="A434" s="55"/>
      <c r="B434" s="55"/>
      <c r="C434" s="55"/>
      <c r="D434" s="735"/>
      <c r="E434" s="55"/>
      <c r="F434" s="743"/>
      <c r="G434" s="743"/>
      <c r="H434" s="78" t="s">
        <v>624</v>
      </c>
      <c r="I434" s="24"/>
      <c r="J434" s="730"/>
    </row>
    <row r="435" spans="1:10" ht="27" customHeight="1">
      <c r="A435" s="55"/>
      <c r="B435" s="55"/>
      <c r="C435" s="55"/>
      <c r="D435" s="735"/>
      <c r="E435" s="55"/>
      <c r="F435" s="743"/>
      <c r="G435" s="743"/>
      <c r="H435" s="78" t="s">
        <v>625</v>
      </c>
      <c r="I435" s="24"/>
      <c r="J435" s="730"/>
    </row>
    <row r="436" spans="1:10" ht="37.5" customHeight="1">
      <c r="A436" s="55"/>
      <c r="B436" s="55"/>
      <c r="C436" s="55"/>
      <c r="D436" s="735"/>
      <c r="E436" s="55"/>
      <c r="F436" s="743"/>
      <c r="G436" s="743"/>
      <c r="H436" s="78" t="s">
        <v>626</v>
      </c>
      <c r="I436" s="24"/>
      <c r="J436" s="730"/>
    </row>
    <row r="437" spans="1:10" ht="24.75" customHeight="1">
      <c r="A437" s="55"/>
      <c r="B437" s="55"/>
      <c r="C437" s="55"/>
      <c r="D437" s="735" t="s">
        <v>79</v>
      </c>
      <c r="E437" s="55"/>
      <c r="F437" s="743"/>
      <c r="G437" s="743"/>
      <c r="H437" s="78" t="s">
        <v>627</v>
      </c>
      <c r="I437" s="24"/>
      <c r="J437" s="730"/>
    </row>
    <row r="438" spans="1:10" ht="24.75" customHeight="1">
      <c r="A438" s="55"/>
      <c r="B438" s="55"/>
      <c r="C438" s="55"/>
      <c r="D438" s="735"/>
      <c r="E438" s="55"/>
      <c r="F438" s="743"/>
      <c r="G438" s="743"/>
      <c r="H438" s="230"/>
      <c r="I438" s="96"/>
      <c r="J438" s="730"/>
    </row>
    <row r="439" spans="1:10" ht="27" customHeight="1" thickBot="1">
      <c r="A439" s="55"/>
      <c r="B439" s="55"/>
      <c r="C439" s="55"/>
      <c r="D439" s="735"/>
      <c r="E439" s="55"/>
      <c r="F439" s="758"/>
      <c r="G439" s="758"/>
      <c r="H439" s="66" t="s">
        <v>186</v>
      </c>
      <c r="I439" s="81"/>
      <c r="J439" s="745"/>
    </row>
    <row r="440" spans="1:10" ht="21" customHeight="1" thickTop="1">
      <c r="A440" s="734" t="s">
        <v>7</v>
      </c>
      <c r="B440" s="734" t="s">
        <v>560</v>
      </c>
      <c r="C440" s="734" t="s">
        <v>81</v>
      </c>
      <c r="D440" s="734" t="s">
        <v>80</v>
      </c>
      <c r="E440" s="779" t="s">
        <v>388</v>
      </c>
      <c r="F440" s="734" t="s">
        <v>191</v>
      </c>
      <c r="G440" s="734" t="s">
        <v>191</v>
      </c>
      <c r="H440" s="79" t="s">
        <v>621</v>
      </c>
      <c r="I440" s="23"/>
      <c r="J440" s="729" t="s">
        <v>746</v>
      </c>
    </row>
    <row r="441" spans="1:10" ht="21" customHeight="1">
      <c r="A441" s="735"/>
      <c r="B441" s="735"/>
      <c r="C441" s="735"/>
      <c r="D441" s="735"/>
      <c r="E441" s="764"/>
      <c r="F441" s="735"/>
      <c r="G441" s="735"/>
      <c r="H441" s="78" t="s">
        <v>622</v>
      </c>
      <c r="I441" s="24"/>
      <c r="J441" s="730"/>
    </row>
    <row r="442" spans="1:10" ht="21" customHeight="1">
      <c r="A442" s="735"/>
      <c r="B442" s="735"/>
      <c r="C442" s="735"/>
      <c r="D442" s="735" t="s">
        <v>134</v>
      </c>
      <c r="E442" s="764" t="s">
        <v>82</v>
      </c>
      <c r="F442" s="735"/>
      <c r="G442" s="735"/>
      <c r="H442" s="78" t="s">
        <v>623</v>
      </c>
      <c r="I442" s="24"/>
      <c r="J442" s="730"/>
    </row>
    <row r="443" spans="1:10" ht="21" customHeight="1">
      <c r="A443" s="735"/>
      <c r="B443" s="735"/>
      <c r="C443" s="735"/>
      <c r="D443" s="735"/>
      <c r="E443" s="764"/>
      <c r="F443" s="735"/>
      <c r="G443" s="735"/>
      <c r="H443" s="78" t="s">
        <v>624</v>
      </c>
      <c r="I443" s="24"/>
      <c r="J443" s="730"/>
    </row>
    <row r="444" spans="1:10" ht="21" customHeight="1">
      <c r="A444" s="735"/>
      <c r="B444" s="735"/>
      <c r="C444" s="735"/>
      <c r="D444" s="735" t="s">
        <v>144</v>
      </c>
      <c r="E444" s="764"/>
      <c r="F444" s="735"/>
      <c r="G444" s="735"/>
      <c r="H444" s="78" t="s">
        <v>625</v>
      </c>
      <c r="I444" s="24"/>
      <c r="J444" s="730"/>
    </row>
    <row r="445" spans="1:10" ht="21" customHeight="1">
      <c r="A445" s="55"/>
      <c r="B445" s="735"/>
      <c r="C445" s="735"/>
      <c r="D445" s="795"/>
      <c r="E445" s="764" t="s">
        <v>83</v>
      </c>
      <c r="F445" s="735"/>
      <c r="G445" s="735"/>
      <c r="H445" s="78" t="s">
        <v>626</v>
      </c>
      <c r="I445" s="24"/>
      <c r="J445" s="730"/>
    </row>
    <row r="446" spans="1:10" ht="21" customHeight="1">
      <c r="A446" s="55"/>
      <c r="B446" s="735"/>
      <c r="C446" s="735"/>
      <c r="D446" s="795" t="s">
        <v>145</v>
      </c>
      <c r="E446" s="764"/>
      <c r="F446" s="735"/>
      <c r="G446" s="735"/>
      <c r="H446" s="78" t="s">
        <v>627</v>
      </c>
      <c r="I446" s="24"/>
      <c r="J446" s="730"/>
    </row>
    <row r="447" spans="1:10" ht="21" customHeight="1">
      <c r="A447" s="55"/>
      <c r="B447" s="735"/>
      <c r="C447" s="735"/>
      <c r="D447" s="795"/>
      <c r="E447" s="196"/>
      <c r="F447" s="735"/>
      <c r="G447" s="735"/>
      <c r="H447" s="230"/>
      <c r="I447" s="96"/>
      <c r="J447" s="730"/>
    </row>
    <row r="448" spans="1:10" ht="21" customHeight="1" thickBot="1">
      <c r="A448" s="55"/>
      <c r="B448" s="55"/>
      <c r="C448" s="55"/>
      <c r="D448" s="1"/>
      <c r="E448" s="138"/>
      <c r="F448" s="736"/>
      <c r="G448" s="736"/>
      <c r="H448" s="66" t="s">
        <v>186</v>
      </c>
      <c r="I448" s="81"/>
      <c r="J448" s="745"/>
    </row>
    <row r="449" spans="1:10" ht="21" customHeight="1" thickTop="1">
      <c r="A449" s="55"/>
      <c r="B449" s="55"/>
      <c r="C449" s="55"/>
      <c r="D449" s="1"/>
      <c r="E449" s="735" t="s">
        <v>175</v>
      </c>
      <c r="F449" s="735" t="s">
        <v>191</v>
      </c>
      <c r="G449" s="735" t="s">
        <v>191</v>
      </c>
      <c r="H449" s="79" t="s">
        <v>621</v>
      </c>
      <c r="I449" s="23"/>
      <c r="J449" s="729" t="s">
        <v>484</v>
      </c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622</v>
      </c>
      <c r="I450" s="24"/>
      <c r="J450" s="730"/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78" t="s">
        <v>623</v>
      </c>
      <c r="I451" s="24"/>
      <c r="J451" s="73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78" t="s">
        <v>624</v>
      </c>
      <c r="I452" s="24"/>
      <c r="J452" s="730"/>
    </row>
    <row r="453" spans="1:10" ht="21" customHeight="1">
      <c r="A453" s="55"/>
      <c r="B453" s="55"/>
      <c r="C453" s="55"/>
      <c r="D453" s="1"/>
      <c r="E453" s="735"/>
      <c r="F453" s="735"/>
      <c r="G453" s="735"/>
      <c r="H453" s="78" t="s">
        <v>625</v>
      </c>
      <c r="I453" s="24"/>
      <c r="J453" s="730"/>
    </row>
    <row r="454" spans="1:10" ht="21" customHeight="1">
      <c r="A454" s="55"/>
      <c r="B454" s="55"/>
      <c r="C454" s="55"/>
      <c r="D454" s="1"/>
      <c r="E454" s="4"/>
      <c r="F454" s="735"/>
      <c r="G454" s="735"/>
      <c r="H454" s="78" t="s">
        <v>626</v>
      </c>
      <c r="I454" s="24"/>
      <c r="J454" s="730"/>
    </row>
    <row r="455" spans="1:10" ht="21" customHeight="1">
      <c r="A455" s="55"/>
      <c r="B455" s="55"/>
      <c r="C455" s="55"/>
      <c r="D455" s="1"/>
      <c r="E455" s="835" t="s">
        <v>389</v>
      </c>
      <c r="F455" s="735"/>
      <c r="G455" s="735"/>
      <c r="H455" s="78" t="s">
        <v>627</v>
      </c>
      <c r="I455" s="24"/>
      <c r="J455" s="730"/>
    </row>
    <row r="456" spans="1:10" ht="21" customHeight="1">
      <c r="A456" s="55"/>
      <c r="B456" s="55"/>
      <c r="C456" s="55"/>
      <c r="D456" s="1"/>
      <c r="E456" s="835"/>
      <c r="F456" s="735"/>
      <c r="G456" s="735"/>
      <c r="H456" s="230"/>
      <c r="I456" s="96"/>
      <c r="J456" s="730"/>
    </row>
    <row r="457" spans="1:10" ht="21" customHeight="1" thickBot="1">
      <c r="A457" s="55"/>
      <c r="B457" s="55"/>
      <c r="C457" s="55"/>
      <c r="D457" s="1"/>
      <c r="E457" s="835"/>
      <c r="F457" s="739"/>
      <c r="G457" s="739"/>
      <c r="H457" s="66" t="s">
        <v>186</v>
      </c>
      <c r="I457" s="81"/>
      <c r="J457" s="745"/>
    </row>
    <row r="458" spans="1:10" s="13" customFormat="1" ht="33" customHeight="1" thickTop="1">
      <c r="A458" s="734" t="s">
        <v>162</v>
      </c>
      <c r="B458" s="734" t="s">
        <v>352</v>
      </c>
      <c r="C458" s="762" t="s">
        <v>524</v>
      </c>
      <c r="D458" s="56"/>
      <c r="E458" s="57" t="s">
        <v>523</v>
      </c>
      <c r="F458" s="734" t="s">
        <v>191</v>
      </c>
      <c r="G458" s="734" t="s">
        <v>191</v>
      </c>
      <c r="H458" s="224" t="s">
        <v>680</v>
      </c>
      <c r="I458" s="242">
        <v>40.28</v>
      </c>
      <c r="J458" s="852" t="s">
        <v>440</v>
      </c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225" t="s">
        <v>681</v>
      </c>
      <c r="I459" s="243">
        <v>17.25</v>
      </c>
      <c r="J459" s="853"/>
    </row>
    <row r="460" spans="1:10" s="13" customFormat="1" ht="33" customHeight="1">
      <c r="A460" s="735"/>
      <c r="B460" s="735"/>
      <c r="C460" s="743"/>
      <c r="D460" s="55"/>
      <c r="E460" s="55"/>
      <c r="F460" s="735"/>
      <c r="G460" s="735"/>
      <c r="H460" s="225" t="s">
        <v>682</v>
      </c>
      <c r="I460" s="243">
        <v>40.47</v>
      </c>
      <c r="J460" s="853"/>
    </row>
    <row r="461" spans="1:10" s="13" customFormat="1" ht="33" customHeight="1">
      <c r="A461" s="735"/>
      <c r="B461" s="735"/>
      <c r="C461" s="743"/>
      <c r="D461" s="55"/>
      <c r="E461" s="55"/>
      <c r="F461" s="735"/>
      <c r="G461" s="735"/>
      <c r="H461" s="225" t="s">
        <v>683</v>
      </c>
      <c r="I461" s="243">
        <v>33.82</v>
      </c>
      <c r="J461" s="853"/>
    </row>
    <row r="462" spans="1:10" s="13" customFormat="1" ht="33" customHeight="1">
      <c r="A462" s="735"/>
      <c r="B462" s="735"/>
      <c r="C462" s="743"/>
      <c r="D462" s="55"/>
      <c r="E462" s="55"/>
      <c r="F462" s="735"/>
      <c r="G462" s="735"/>
      <c r="H462" s="225" t="s">
        <v>684</v>
      </c>
      <c r="I462" s="243">
        <v>37.770000000000003</v>
      </c>
      <c r="J462" s="853"/>
    </row>
    <row r="463" spans="1:10" s="13" customFormat="1" ht="33" customHeight="1">
      <c r="A463" s="735"/>
      <c r="B463" s="735"/>
      <c r="C463" s="796" t="s">
        <v>516</v>
      </c>
      <c r="D463" s="55"/>
      <c r="E463" s="55"/>
      <c r="F463" s="735"/>
      <c r="G463" s="735"/>
      <c r="H463" s="225" t="s">
        <v>685</v>
      </c>
      <c r="I463" s="243">
        <v>38.11</v>
      </c>
      <c r="J463" s="853"/>
    </row>
    <row r="464" spans="1:10" s="13" customFormat="1" ht="33" customHeight="1">
      <c r="A464" s="735"/>
      <c r="B464" s="735"/>
      <c r="C464" s="796"/>
      <c r="D464" s="55"/>
      <c r="E464" s="55"/>
      <c r="F464" s="735"/>
      <c r="G464" s="735"/>
      <c r="H464" s="225" t="s">
        <v>686</v>
      </c>
      <c r="I464" s="243">
        <v>42.41</v>
      </c>
      <c r="J464" s="853"/>
    </row>
    <row r="465" spans="1:10" s="13" customFormat="1" ht="33" customHeight="1">
      <c r="A465" s="735"/>
      <c r="B465" s="735"/>
      <c r="C465" s="796"/>
      <c r="D465" s="55"/>
      <c r="E465" s="55"/>
      <c r="F465" s="735"/>
      <c r="G465" s="735"/>
      <c r="H465" s="241"/>
      <c r="I465" s="244"/>
      <c r="J465" s="853"/>
    </row>
    <row r="466" spans="1:10" s="13" customFormat="1" ht="33" customHeight="1" thickBot="1">
      <c r="A466" s="735"/>
      <c r="B466" s="735"/>
      <c r="C466" s="796"/>
      <c r="D466" s="55"/>
      <c r="E466" s="55"/>
      <c r="F466" s="735"/>
      <c r="G466" s="735"/>
      <c r="H466" s="66" t="s">
        <v>186</v>
      </c>
      <c r="I466" s="81"/>
      <c r="J466" s="854"/>
    </row>
    <row r="467" spans="1:10" s="13" customFormat="1" ht="28.5" customHeight="1" thickTop="1">
      <c r="A467" s="55"/>
      <c r="B467" s="55"/>
      <c r="C467" s="796"/>
      <c r="D467" s="55"/>
      <c r="E467" s="59"/>
      <c r="F467" s="55"/>
      <c r="G467" s="55"/>
      <c r="H467" s="293" t="s">
        <v>680</v>
      </c>
      <c r="I467" s="294">
        <v>8.4499999999999993</v>
      </c>
      <c r="J467" s="792" t="s">
        <v>747</v>
      </c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681</v>
      </c>
      <c r="I468" s="295">
        <v>4.01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682</v>
      </c>
      <c r="I469" s="295">
        <v>13.07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683</v>
      </c>
      <c r="I470" s="295">
        <v>10.19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 t="s">
        <v>684</v>
      </c>
      <c r="I471" s="295">
        <v>8.6</v>
      </c>
      <c r="J471" s="793"/>
    </row>
    <row r="472" spans="1:10" s="13" customFormat="1" ht="28.5" customHeight="1">
      <c r="A472" s="55"/>
      <c r="B472" s="55"/>
      <c r="C472" s="796"/>
      <c r="D472" s="55"/>
      <c r="E472" s="59"/>
      <c r="F472" s="55"/>
      <c r="G472" s="55"/>
      <c r="H472" s="293" t="s">
        <v>685</v>
      </c>
      <c r="I472" s="295">
        <v>13.2</v>
      </c>
      <c r="J472" s="793"/>
    </row>
    <row r="473" spans="1:10" s="13" customFormat="1" ht="28.5" customHeight="1">
      <c r="A473" s="55"/>
      <c r="B473" s="55"/>
      <c r="C473" s="796"/>
      <c r="D473" s="55"/>
      <c r="E473" s="59"/>
      <c r="F473" s="55"/>
      <c r="G473" s="55"/>
      <c r="H473" s="293" t="s">
        <v>686</v>
      </c>
      <c r="I473" s="295">
        <v>14.63</v>
      </c>
      <c r="J473" s="793"/>
    </row>
    <row r="474" spans="1:10" s="13" customFormat="1" ht="28.5" customHeight="1">
      <c r="A474" s="55"/>
      <c r="B474" s="55"/>
      <c r="C474" s="796"/>
      <c r="D474" s="55"/>
      <c r="E474" s="59"/>
      <c r="F474" s="55"/>
      <c r="G474" s="55"/>
      <c r="H474" s="293"/>
      <c r="I474" s="296"/>
      <c r="J474" s="793"/>
    </row>
    <row r="475" spans="1:10" s="13" customFormat="1" ht="28.5" customHeight="1" thickBot="1">
      <c r="A475" s="55"/>
      <c r="B475" s="55"/>
      <c r="C475" s="796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4"/>
    </row>
    <row r="476" spans="1:10" s="13" customFormat="1" ht="33" customHeight="1" thickTop="1">
      <c r="A476" s="55"/>
      <c r="B476" s="55"/>
      <c r="C476" s="796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4" t="s">
        <v>561</v>
      </c>
      <c r="C477" s="2" t="s">
        <v>511</v>
      </c>
      <c r="D477" s="2" t="s">
        <v>189</v>
      </c>
      <c r="E477" s="734" t="s">
        <v>372</v>
      </c>
      <c r="F477" s="735" t="s">
        <v>191</v>
      </c>
      <c r="G477" s="735" t="s">
        <v>191</v>
      </c>
      <c r="H477" s="245" t="s">
        <v>628</v>
      </c>
      <c r="I477" s="62"/>
      <c r="J477" s="730" t="s">
        <v>441</v>
      </c>
    </row>
    <row r="478" spans="1:10" ht="33.75" customHeight="1">
      <c r="A478" s="9"/>
      <c r="B478" s="735"/>
      <c r="C478" s="4"/>
      <c r="D478" s="735" t="s">
        <v>143</v>
      </c>
      <c r="E478" s="735"/>
      <c r="F478" s="735"/>
      <c r="G478" s="735"/>
      <c r="H478" s="246" t="s">
        <v>629</v>
      </c>
      <c r="I478" s="24"/>
      <c r="J478" s="730"/>
    </row>
    <row r="479" spans="1:10" ht="33.75" customHeight="1">
      <c r="A479" s="9"/>
      <c r="B479" s="735"/>
      <c r="C479" s="4"/>
      <c r="D479" s="735"/>
      <c r="E479" s="59"/>
      <c r="F479" s="735"/>
      <c r="G479" s="735"/>
      <c r="H479" s="246" t="s">
        <v>630</v>
      </c>
      <c r="I479" s="24"/>
      <c r="J479" s="730"/>
    </row>
    <row r="480" spans="1:10" ht="33.75" customHeight="1">
      <c r="A480" s="9"/>
      <c r="B480" s="735"/>
      <c r="C480" s="4"/>
      <c r="D480" s="735" t="s">
        <v>142</v>
      </c>
      <c r="E480" s="59"/>
      <c r="F480" s="735"/>
      <c r="G480" s="735"/>
      <c r="H480" s="246" t="s">
        <v>631</v>
      </c>
      <c r="I480" s="24"/>
      <c r="J480" s="730"/>
    </row>
    <row r="481" spans="1:10" ht="33.75" customHeight="1">
      <c r="A481" s="9"/>
      <c r="B481" s="735"/>
      <c r="C481" s="4"/>
      <c r="D481" s="735"/>
      <c r="E481" s="59"/>
      <c r="F481" s="735"/>
      <c r="G481" s="735"/>
      <c r="H481" s="246" t="s">
        <v>632</v>
      </c>
      <c r="I481" s="24"/>
      <c r="J481" s="730"/>
    </row>
    <row r="482" spans="1:10" ht="33.75" customHeight="1">
      <c r="A482" s="9"/>
      <c r="B482" s="735"/>
      <c r="C482" s="4"/>
      <c r="D482" s="735" t="s">
        <v>141</v>
      </c>
      <c r="E482" s="59"/>
      <c r="F482" s="735"/>
      <c r="G482" s="735"/>
      <c r="H482" s="246" t="s">
        <v>633</v>
      </c>
      <c r="I482" s="24"/>
      <c r="J482" s="730"/>
    </row>
    <row r="483" spans="1:10" ht="33.75" customHeight="1">
      <c r="A483" s="9"/>
      <c r="B483" s="735"/>
      <c r="C483" s="4"/>
      <c r="D483" s="735"/>
      <c r="E483" s="29"/>
      <c r="F483" s="735"/>
      <c r="G483" s="735"/>
      <c r="H483" s="246" t="s">
        <v>634</v>
      </c>
      <c r="I483" s="255"/>
      <c r="J483" s="730"/>
    </row>
    <row r="484" spans="1:10" ht="33.75" customHeight="1">
      <c r="A484" s="9"/>
      <c r="B484" s="735"/>
      <c r="C484" s="4"/>
      <c r="D484" s="735" t="s">
        <v>140</v>
      </c>
      <c r="E484" s="29"/>
      <c r="F484" s="735"/>
      <c r="G484" s="735"/>
      <c r="H484" s="247"/>
      <c r="I484" s="122"/>
      <c r="J484" s="730"/>
    </row>
    <row r="485" spans="1:10" ht="33.75" customHeight="1" thickBot="1">
      <c r="A485" s="9"/>
      <c r="B485" s="55"/>
      <c r="C485" s="58"/>
      <c r="D485" s="735"/>
      <c r="E485" s="29"/>
      <c r="F485" s="736"/>
      <c r="G485" s="736"/>
      <c r="H485" s="66" t="s">
        <v>186</v>
      </c>
      <c r="I485" s="81"/>
      <c r="J485" s="745"/>
    </row>
    <row r="486" spans="1:10" ht="21" customHeight="1" thickTop="1">
      <c r="A486" s="9"/>
      <c r="B486" s="55"/>
      <c r="C486" s="58"/>
      <c r="D486" s="797" t="s">
        <v>139</v>
      </c>
      <c r="E486" s="29"/>
      <c r="F486" s="738" t="s">
        <v>191</v>
      </c>
      <c r="G486" s="738" t="s">
        <v>191</v>
      </c>
      <c r="H486" s="245" t="s">
        <v>628</v>
      </c>
      <c r="I486" s="23"/>
      <c r="J486" s="729" t="s">
        <v>442</v>
      </c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46" t="s">
        <v>629</v>
      </c>
      <c r="I487" s="24"/>
      <c r="J487" s="730"/>
    </row>
    <row r="488" spans="1:10" ht="21" customHeight="1">
      <c r="A488" s="9"/>
      <c r="B488" s="55"/>
      <c r="C488" s="58"/>
      <c r="D488" s="797" t="s">
        <v>444</v>
      </c>
      <c r="E488" s="29"/>
      <c r="F488" s="735"/>
      <c r="G488" s="735"/>
      <c r="H488" s="246" t="s">
        <v>630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246" t="s">
        <v>631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246" t="s">
        <v>632</v>
      </c>
      <c r="I490" s="24"/>
      <c r="J490" s="730"/>
    </row>
    <row r="491" spans="1:10" ht="21" customHeight="1">
      <c r="A491" s="9"/>
      <c r="B491" s="55"/>
      <c r="C491" s="58"/>
      <c r="D491" s="797"/>
      <c r="E491" s="29"/>
      <c r="F491" s="735"/>
      <c r="G491" s="735"/>
      <c r="H491" s="246" t="s">
        <v>633</v>
      </c>
      <c r="I491" s="24"/>
      <c r="J491" s="730"/>
    </row>
    <row r="492" spans="1:10" ht="21" customHeight="1">
      <c r="A492" s="9"/>
      <c r="B492" s="55"/>
      <c r="C492" s="58"/>
      <c r="D492" s="797"/>
      <c r="E492" s="29"/>
      <c r="F492" s="735"/>
      <c r="G492" s="735"/>
      <c r="H492" s="246" t="s">
        <v>634</v>
      </c>
      <c r="I492" s="24"/>
      <c r="J492" s="730"/>
    </row>
    <row r="493" spans="1:10" ht="21" customHeight="1">
      <c r="A493" s="9"/>
      <c r="B493" s="55"/>
      <c r="C493" s="58"/>
      <c r="D493" s="797"/>
      <c r="E493" s="29"/>
      <c r="F493" s="735"/>
      <c r="G493" s="735"/>
      <c r="H493" s="247"/>
      <c r="I493" s="199"/>
      <c r="J493" s="730"/>
    </row>
    <row r="494" spans="1:10" ht="29.25" customHeight="1" thickBot="1">
      <c r="A494" s="9"/>
      <c r="B494" s="55"/>
      <c r="C494" s="58"/>
      <c r="D494" s="797"/>
      <c r="E494" s="29"/>
      <c r="F494" s="736"/>
      <c r="G494" s="736"/>
      <c r="H494" s="105" t="s">
        <v>186</v>
      </c>
      <c r="I494" s="105" t="s">
        <v>186</v>
      </c>
      <c r="J494" s="745"/>
    </row>
    <row r="495" spans="1:10" ht="21" customHeight="1" thickTop="1">
      <c r="A495" s="9"/>
      <c r="B495" s="55"/>
      <c r="C495" s="58"/>
      <c r="D495" s="735" t="s">
        <v>138</v>
      </c>
      <c r="E495" s="10"/>
      <c r="F495" s="738" t="s">
        <v>191</v>
      </c>
      <c r="G495" s="738" t="s">
        <v>191</v>
      </c>
      <c r="H495" s="245" t="s">
        <v>680</v>
      </c>
      <c r="I495" s="124">
        <v>42.55</v>
      </c>
      <c r="J495" s="729" t="s">
        <v>485</v>
      </c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46" t="s">
        <v>681</v>
      </c>
      <c r="I496" s="24">
        <v>28.45</v>
      </c>
      <c r="J496" s="730"/>
    </row>
    <row r="497" spans="1:10" ht="21" customHeight="1">
      <c r="A497" s="9"/>
      <c r="B497" s="55"/>
      <c r="C497" s="58"/>
      <c r="D497" s="735" t="s">
        <v>137</v>
      </c>
      <c r="E497" s="10"/>
      <c r="F497" s="735"/>
      <c r="G497" s="735"/>
      <c r="H497" s="246" t="s">
        <v>682</v>
      </c>
      <c r="I497" s="24">
        <v>57.8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246" t="s">
        <v>683</v>
      </c>
      <c r="I498" s="24">
        <v>62.36</v>
      </c>
      <c r="J498" s="730"/>
    </row>
    <row r="499" spans="1:10" ht="21" customHeight="1">
      <c r="A499" s="9"/>
      <c r="B499" s="55"/>
      <c r="C499" s="58"/>
      <c r="D499" s="735" t="s">
        <v>136</v>
      </c>
      <c r="E499" s="10"/>
      <c r="F499" s="735"/>
      <c r="G499" s="735"/>
      <c r="H499" s="246" t="s">
        <v>684</v>
      </c>
      <c r="I499" s="24">
        <v>59.13</v>
      </c>
      <c r="J499" s="73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246" t="s">
        <v>685</v>
      </c>
      <c r="I500" s="24">
        <v>57</v>
      </c>
      <c r="J500" s="73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246" t="s">
        <v>686</v>
      </c>
      <c r="I501" s="24">
        <v>54.32</v>
      </c>
      <c r="J501" s="730"/>
    </row>
    <row r="502" spans="1:10" ht="21" customHeight="1">
      <c r="A502" s="9"/>
      <c r="B502" s="55"/>
      <c r="C502" s="58"/>
      <c r="D502" s="735"/>
      <c r="E502" s="10"/>
      <c r="F502" s="735"/>
      <c r="G502" s="735"/>
      <c r="H502" s="247"/>
      <c r="I502" s="96"/>
      <c r="J502" s="730"/>
    </row>
    <row r="503" spans="1:10" ht="21" customHeight="1" thickBot="1">
      <c r="A503" s="9"/>
      <c r="B503" s="55"/>
      <c r="C503" s="58"/>
      <c r="D503" s="55"/>
      <c r="E503" s="10"/>
      <c r="F503" s="739"/>
      <c r="G503" s="739"/>
      <c r="H503" s="81" t="s">
        <v>186</v>
      </c>
      <c r="I503" s="673">
        <f>SUM(I495:I502)/7</f>
        <v>51.658571428571427</v>
      </c>
      <c r="J503" s="745"/>
    </row>
    <row r="504" spans="1:10" ht="22.5" customHeight="1" thickTop="1">
      <c r="A504" s="9"/>
      <c r="B504" s="734" t="s">
        <v>562</v>
      </c>
      <c r="C504" s="762" t="s">
        <v>8</v>
      </c>
      <c r="D504" s="734" t="s">
        <v>85</v>
      </c>
      <c r="E504" s="57" t="s">
        <v>84</v>
      </c>
      <c r="F504" s="735" t="s">
        <v>191</v>
      </c>
      <c r="G504" s="735" t="s">
        <v>191</v>
      </c>
      <c r="H504" s="273" t="s">
        <v>680</v>
      </c>
      <c r="I504" s="274">
        <v>1065</v>
      </c>
      <c r="J504" s="747" t="s">
        <v>197</v>
      </c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73" t="s">
        <v>683</v>
      </c>
      <c r="I505" s="273">
        <v>980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273" t="s">
        <v>684</v>
      </c>
      <c r="I506" s="274">
        <v>4758</v>
      </c>
      <c r="J506" s="727"/>
    </row>
    <row r="507" spans="1:10" ht="28.5" customHeight="1">
      <c r="A507" s="9"/>
      <c r="B507" s="735"/>
      <c r="C507" s="743"/>
      <c r="D507" s="735"/>
      <c r="E507" s="58"/>
      <c r="F507" s="735"/>
      <c r="G507" s="735"/>
      <c r="H507" s="273" t="s">
        <v>681</v>
      </c>
      <c r="I507" s="274">
        <v>2013</v>
      </c>
      <c r="J507" s="727"/>
    </row>
    <row r="508" spans="1:10" ht="22.5" customHeight="1">
      <c r="A508" s="9"/>
      <c r="B508" s="735"/>
      <c r="C508" s="743"/>
      <c r="D508" s="735" t="s">
        <v>86</v>
      </c>
      <c r="E508" s="58"/>
      <c r="F508" s="735"/>
      <c r="G508" s="735"/>
      <c r="H508" s="273" t="s">
        <v>682</v>
      </c>
      <c r="I508" s="274">
        <v>1473</v>
      </c>
      <c r="J508" s="727"/>
    </row>
    <row r="509" spans="1:10" ht="22.5" customHeight="1">
      <c r="A509" s="9"/>
      <c r="B509" s="735"/>
      <c r="C509" s="743"/>
      <c r="D509" s="735"/>
      <c r="E509" s="58"/>
      <c r="F509" s="735"/>
      <c r="G509" s="735"/>
      <c r="H509" s="273" t="s">
        <v>686</v>
      </c>
      <c r="I509" s="274">
        <v>3167</v>
      </c>
      <c r="J509" s="727"/>
    </row>
    <row r="510" spans="1:10" ht="30" customHeight="1">
      <c r="A510" s="9"/>
      <c r="B510" s="735"/>
      <c r="C510" s="743"/>
      <c r="D510" s="735"/>
      <c r="E510" s="58"/>
      <c r="F510" s="735"/>
      <c r="G510" s="735"/>
      <c r="H510" s="273" t="s">
        <v>685</v>
      </c>
      <c r="I510" s="274">
        <v>1893</v>
      </c>
      <c r="J510" s="727"/>
    </row>
    <row r="511" spans="1:10" ht="22.5" customHeight="1">
      <c r="A511" s="9"/>
      <c r="B511" s="735"/>
      <c r="C511" s="743"/>
      <c r="D511" s="735" t="s">
        <v>87</v>
      </c>
      <c r="E511" s="58"/>
      <c r="F511" s="735"/>
      <c r="G511" s="735"/>
      <c r="H511" s="273" t="s">
        <v>724</v>
      </c>
      <c r="I511" s="274">
        <v>1499</v>
      </c>
      <c r="J511" s="727"/>
    </row>
    <row r="512" spans="1:10" ht="42" customHeight="1" thickBot="1">
      <c r="A512" s="9"/>
      <c r="B512" s="735"/>
      <c r="C512" s="743"/>
      <c r="D512" s="735"/>
      <c r="E512" s="58"/>
      <c r="F512" s="735"/>
      <c r="G512" s="735"/>
      <c r="H512" s="66" t="s">
        <v>186</v>
      </c>
      <c r="I512" s="680">
        <f>SUM(I504:I511)</f>
        <v>16848</v>
      </c>
      <c r="J512" s="728"/>
    </row>
    <row r="513" spans="1:10" ht="42" customHeight="1" thickTop="1">
      <c r="A513" s="9"/>
      <c r="B513" s="735"/>
      <c r="C513" s="743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4" t="s">
        <v>563</v>
      </c>
      <c r="C514" s="734" t="s">
        <v>22</v>
      </c>
      <c r="D514" s="734" t="s">
        <v>96</v>
      </c>
      <c r="E514" s="56" t="s">
        <v>16</v>
      </c>
      <c r="F514" s="735" t="s">
        <v>191</v>
      </c>
      <c r="G514" s="735" t="s">
        <v>191</v>
      </c>
      <c r="H514" s="245" t="s">
        <v>628</v>
      </c>
      <c r="I514" s="23"/>
      <c r="J514" s="744" t="s">
        <v>445</v>
      </c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246" t="s">
        <v>629</v>
      </c>
      <c r="I515" s="24"/>
      <c r="J515" s="730"/>
    </row>
    <row r="516" spans="1:10" ht="21.75" customHeight="1">
      <c r="A516" s="9"/>
      <c r="B516" s="735"/>
      <c r="C516" s="735"/>
      <c r="D516" s="735"/>
      <c r="E516" s="55"/>
      <c r="F516" s="735"/>
      <c r="G516" s="735"/>
      <c r="H516" s="246" t="s">
        <v>630</v>
      </c>
      <c r="I516" s="24"/>
      <c r="J516" s="730"/>
    </row>
    <row r="517" spans="1:10" ht="21.75" customHeight="1">
      <c r="A517" s="9"/>
      <c r="B517" s="55"/>
      <c r="C517" s="735"/>
      <c r="D517" s="789" t="s">
        <v>97</v>
      </c>
      <c r="E517" s="55"/>
      <c r="F517" s="735"/>
      <c r="G517" s="735"/>
      <c r="H517" s="246" t="s">
        <v>631</v>
      </c>
      <c r="I517" s="24"/>
      <c r="J517" s="730"/>
    </row>
    <row r="518" spans="1:10" ht="21.75" customHeight="1">
      <c r="A518" s="9"/>
      <c r="B518" s="55"/>
      <c r="C518" s="735"/>
      <c r="D518" s="789"/>
      <c r="E518" s="55"/>
      <c r="F518" s="735"/>
      <c r="G518" s="735"/>
      <c r="H518" s="246" t="s">
        <v>632</v>
      </c>
      <c r="I518" s="24"/>
      <c r="J518" s="730"/>
    </row>
    <row r="519" spans="1:10" ht="21.75" customHeight="1">
      <c r="A519" s="9"/>
      <c r="B519" s="55"/>
      <c r="C519" s="735"/>
      <c r="D519" s="743" t="s">
        <v>98</v>
      </c>
      <c r="E519" s="55"/>
      <c r="F519" s="735"/>
      <c r="G519" s="735"/>
      <c r="H519" s="246" t="s">
        <v>633</v>
      </c>
      <c r="I519" s="24"/>
      <c r="J519" s="730"/>
    </row>
    <row r="520" spans="1:10" ht="21.75" customHeight="1">
      <c r="A520" s="9"/>
      <c r="B520" s="55"/>
      <c r="C520" s="55"/>
      <c r="D520" s="743"/>
      <c r="E520" s="55"/>
      <c r="F520" s="735"/>
      <c r="G520" s="735"/>
      <c r="H520" s="246" t="s">
        <v>634</v>
      </c>
      <c r="I520" s="24"/>
      <c r="J520" s="730"/>
    </row>
    <row r="521" spans="1:10" ht="21.75" customHeight="1">
      <c r="A521" s="9"/>
      <c r="B521" s="55"/>
      <c r="C521" s="55"/>
      <c r="D521" s="55"/>
      <c r="E521" s="55"/>
      <c r="F521" s="735"/>
      <c r="G521" s="735"/>
      <c r="H521" s="247"/>
      <c r="I521" s="96"/>
      <c r="J521" s="730"/>
    </row>
    <row r="522" spans="1:10" ht="21.75" customHeight="1" thickBot="1">
      <c r="A522" s="9"/>
      <c r="B522" s="55"/>
      <c r="C522" s="55"/>
      <c r="D522" s="55"/>
      <c r="E522" s="55"/>
      <c r="F522" s="736"/>
      <c r="G522" s="736"/>
      <c r="H522" s="66" t="s">
        <v>186</v>
      </c>
      <c r="I522" s="81"/>
      <c r="J522" s="745"/>
    </row>
    <row r="523" spans="1:10" ht="21" customHeight="1" thickTop="1">
      <c r="A523" s="9"/>
      <c r="B523" s="55"/>
      <c r="C523" s="55"/>
      <c r="D523" s="55"/>
      <c r="E523" s="55"/>
      <c r="F523" s="738" t="s">
        <v>191</v>
      </c>
      <c r="G523" s="738" t="s">
        <v>191</v>
      </c>
      <c r="H523" s="245" t="s">
        <v>628</v>
      </c>
      <c r="I523" s="23"/>
      <c r="J523" s="729" t="s">
        <v>446</v>
      </c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46" t="s">
        <v>629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46" t="s">
        <v>630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46" t="s">
        <v>631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46" t="s">
        <v>632</v>
      </c>
      <c r="I527" s="24"/>
      <c r="J527" s="73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46" t="s">
        <v>633</v>
      </c>
      <c r="I528" s="24"/>
      <c r="J528" s="73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246" t="s">
        <v>634</v>
      </c>
      <c r="I529" s="24"/>
      <c r="J529" s="730"/>
    </row>
    <row r="530" spans="1:10" ht="21" customHeight="1">
      <c r="A530" s="9"/>
      <c r="B530" s="55"/>
      <c r="C530" s="55"/>
      <c r="D530" s="55"/>
      <c r="E530" s="55"/>
      <c r="F530" s="735"/>
      <c r="G530" s="735"/>
      <c r="H530" s="247"/>
      <c r="I530" s="96"/>
      <c r="J530" s="730"/>
    </row>
    <row r="531" spans="1:10" ht="21" customHeight="1" thickBot="1">
      <c r="A531" s="9"/>
      <c r="B531" s="55"/>
      <c r="C531" s="55"/>
      <c r="D531" s="55"/>
      <c r="E531" s="55"/>
      <c r="F531" s="739"/>
      <c r="G531" s="739"/>
      <c r="H531" s="66" t="s">
        <v>186</v>
      </c>
      <c r="I531" s="81"/>
      <c r="J531" s="745"/>
    </row>
    <row r="532" spans="1:10" ht="21.75" customHeight="1" thickTop="1">
      <c r="A532" s="9"/>
      <c r="B532" s="734" t="s">
        <v>564</v>
      </c>
      <c r="C532" s="762" t="s">
        <v>92</v>
      </c>
      <c r="D532" s="762" t="s">
        <v>105</v>
      </c>
      <c r="E532" s="734" t="s">
        <v>508</v>
      </c>
      <c r="F532" s="735" t="s">
        <v>191</v>
      </c>
      <c r="G532" s="735" t="s">
        <v>191</v>
      </c>
      <c r="H532" s="248" t="s">
        <v>685</v>
      </c>
      <c r="I532" s="283">
        <v>0.69792826972415078</v>
      </c>
      <c r="J532" s="747" t="s">
        <v>447</v>
      </c>
    </row>
    <row r="533" spans="1:10" ht="21.75" customHeight="1">
      <c r="A533" s="9"/>
      <c r="B533" s="735"/>
      <c r="C533" s="743"/>
      <c r="D533" s="743"/>
      <c r="E533" s="735"/>
      <c r="F533" s="735"/>
      <c r="G533" s="735"/>
      <c r="H533" s="249" t="s">
        <v>680</v>
      </c>
      <c r="I533" s="280">
        <v>0.95009845395229087</v>
      </c>
      <c r="J533" s="727"/>
    </row>
    <row r="534" spans="1:10" ht="21.75" customHeight="1">
      <c r="A534" s="9"/>
      <c r="B534" s="55"/>
      <c r="C534" s="743"/>
      <c r="D534" s="735" t="s">
        <v>93</v>
      </c>
      <c r="E534" s="55"/>
      <c r="F534" s="735"/>
      <c r="G534" s="735"/>
      <c r="H534" s="249" t="s">
        <v>681</v>
      </c>
      <c r="I534" s="280">
        <v>1.5693191822591603</v>
      </c>
      <c r="J534" s="727"/>
    </row>
    <row r="535" spans="1:10" ht="21.75" customHeight="1">
      <c r="A535" s="9"/>
      <c r="B535" s="55"/>
      <c r="C535" s="743"/>
      <c r="D535" s="735"/>
      <c r="E535" s="55"/>
      <c r="F535" s="735"/>
      <c r="G535" s="735"/>
      <c r="H535" s="249" t="s">
        <v>686</v>
      </c>
      <c r="I535" s="280">
        <v>0.69878638274975935</v>
      </c>
      <c r="J535" s="727"/>
    </row>
    <row r="536" spans="1:10" ht="21.75" customHeight="1">
      <c r="A536" s="9"/>
      <c r="B536" s="55"/>
      <c r="C536" s="743"/>
      <c r="D536" s="735"/>
      <c r="E536" s="55"/>
      <c r="F536" s="735"/>
      <c r="G536" s="735"/>
      <c r="H536" s="249" t="s">
        <v>682</v>
      </c>
      <c r="I536" s="280">
        <v>0.77153945266991231</v>
      </c>
      <c r="J536" s="727"/>
    </row>
    <row r="537" spans="1:10" ht="31.5" customHeight="1">
      <c r="A537" s="9"/>
      <c r="B537" s="55"/>
      <c r="C537" s="55"/>
      <c r="D537" s="735"/>
      <c r="E537" s="55"/>
      <c r="F537" s="735"/>
      <c r="G537" s="735"/>
      <c r="H537" s="249" t="s">
        <v>683</v>
      </c>
      <c r="I537" s="280">
        <v>0.9778535722946704</v>
      </c>
      <c r="J537" s="727"/>
    </row>
    <row r="538" spans="1:10" ht="21.75" customHeight="1">
      <c r="A538" s="9"/>
      <c r="B538" s="55"/>
      <c r="C538" s="55"/>
      <c r="D538" s="735" t="s">
        <v>546</v>
      </c>
      <c r="E538" s="55"/>
      <c r="F538" s="735"/>
      <c r="G538" s="735"/>
      <c r="H538" s="249" t="s">
        <v>684</v>
      </c>
      <c r="I538" s="280">
        <v>1.0782382348352135</v>
      </c>
      <c r="J538" s="727"/>
    </row>
    <row r="539" spans="1:10" ht="21.75" customHeight="1">
      <c r="A539" s="9"/>
      <c r="B539" s="55"/>
      <c r="C539" s="55"/>
      <c r="D539" s="735"/>
      <c r="E539" s="55"/>
      <c r="F539" s="735"/>
      <c r="G539" s="735"/>
      <c r="H539" s="250"/>
      <c r="I539" s="118"/>
      <c r="J539" s="727"/>
    </row>
    <row r="540" spans="1:10" ht="21.75" customHeight="1" thickBot="1">
      <c r="A540" s="9"/>
      <c r="B540" s="55"/>
      <c r="C540" s="55"/>
      <c r="D540" s="735"/>
      <c r="E540" s="55"/>
      <c r="F540" s="735"/>
      <c r="G540" s="735"/>
      <c r="H540" s="66" t="s">
        <v>186</v>
      </c>
      <c r="I540" s="461">
        <f>SUM(I532:I539)/7</f>
        <v>0.9633947926407368</v>
      </c>
      <c r="J540" s="728"/>
    </row>
    <row r="541" spans="1:10" ht="19.5" customHeight="1" thickTop="1">
      <c r="A541" s="9"/>
      <c r="B541" s="55"/>
      <c r="C541" s="55"/>
      <c r="D541" s="735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5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5"/>
      <c r="E543" s="55"/>
      <c r="F543" s="55"/>
      <c r="G543" s="55"/>
      <c r="H543" s="55"/>
      <c r="I543" s="55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4" t="s">
        <v>565</v>
      </c>
      <c r="C547" s="762" t="s">
        <v>355</v>
      </c>
      <c r="D547" s="734" t="s">
        <v>89</v>
      </c>
      <c r="E547" s="57" t="s">
        <v>509</v>
      </c>
      <c r="F547" s="734" t="s">
        <v>191</v>
      </c>
      <c r="G547" s="734" t="s">
        <v>191</v>
      </c>
      <c r="H547" s="248" t="s">
        <v>685</v>
      </c>
      <c r="I547" s="283">
        <v>3.2104700407310935</v>
      </c>
      <c r="J547" s="746" t="s">
        <v>198</v>
      </c>
    </row>
    <row r="548" spans="1:10" ht="20.25" customHeight="1">
      <c r="A548" s="11"/>
      <c r="B548" s="735"/>
      <c r="C548" s="743"/>
      <c r="D548" s="735"/>
      <c r="E548" s="58"/>
      <c r="F548" s="735"/>
      <c r="G548" s="735"/>
      <c r="H548" s="249" t="s">
        <v>680</v>
      </c>
      <c r="I548" s="280">
        <v>2.8502953618568725</v>
      </c>
      <c r="J548" s="727"/>
    </row>
    <row r="549" spans="1:10" ht="20.25" customHeight="1">
      <c r="A549" s="11"/>
      <c r="B549" s="735"/>
      <c r="C549" s="743"/>
      <c r="D549" s="735"/>
      <c r="E549" s="58"/>
      <c r="F549" s="735"/>
      <c r="G549" s="735"/>
      <c r="H549" s="249" t="s">
        <v>681</v>
      </c>
      <c r="I549" s="280">
        <v>9.4159150935549629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249" t="s">
        <v>686</v>
      </c>
      <c r="I550" s="280">
        <v>3.8433251051236761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249" t="s">
        <v>682</v>
      </c>
      <c r="I551" s="280">
        <v>2.121733494842259</v>
      </c>
      <c r="J551" s="727"/>
    </row>
    <row r="552" spans="1:10" ht="20.25" customHeight="1">
      <c r="A552" s="11"/>
      <c r="B552" s="55"/>
      <c r="C552" s="743"/>
      <c r="D552" s="55"/>
      <c r="E552" s="58"/>
      <c r="F552" s="735"/>
      <c r="G552" s="735"/>
      <c r="H552" s="249" t="s">
        <v>683</v>
      </c>
      <c r="I552" s="280">
        <v>7.0405457205216262</v>
      </c>
      <c r="J552" s="727"/>
    </row>
    <row r="553" spans="1:10" ht="20.25" customHeight="1">
      <c r="A553" s="11"/>
      <c r="B553" s="55"/>
      <c r="C553" s="743"/>
      <c r="D553" s="55"/>
      <c r="E553" s="58"/>
      <c r="F553" s="735"/>
      <c r="G553" s="735"/>
      <c r="H553" s="249" t="s">
        <v>684</v>
      </c>
      <c r="I553" s="280">
        <v>3.8689724897028248</v>
      </c>
      <c r="J553" s="727"/>
    </row>
    <row r="554" spans="1:10" ht="20.25" customHeight="1">
      <c r="A554" s="11"/>
      <c r="B554" s="55"/>
      <c r="C554" s="743"/>
      <c r="D554" s="55"/>
      <c r="E554" s="58"/>
      <c r="F554" s="735"/>
      <c r="G554" s="735"/>
      <c r="H554" s="250"/>
      <c r="I554" s="118"/>
      <c r="J554" s="727"/>
    </row>
    <row r="555" spans="1:10" ht="20.25" customHeight="1" thickBot="1">
      <c r="A555" s="11"/>
      <c r="B555" s="64"/>
      <c r="C555" s="64"/>
      <c r="D555" s="64"/>
      <c r="E555" s="60"/>
      <c r="F555" s="739"/>
      <c r="G555" s="739"/>
      <c r="H555" s="66" t="s">
        <v>186</v>
      </c>
      <c r="I555" s="461">
        <f>SUM(I547:I554)/7</f>
        <v>4.6216081866190448</v>
      </c>
      <c r="J555" s="728"/>
    </row>
    <row r="556" spans="1:10" ht="19.5" customHeight="1" thickTop="1">
      <c r="A556" s="12"/>
      <c r="B556" s="734" t="s">
        <v>367</v>
      </c>
      <c r="C556" s="799" t="s">
        <v>364</v>
      </c>
      <c r="D556" s="734" t="s">
        <v>124</v>
      </c>
      <c r="E556" s="57" t="s">
        <v>527</v>
      </c>
      <c r="F556" s="735" t="s">
        <v>191</v>
      </c>
      <c r="G556" s="735" t="s">
        <v>191</v>
      </c>
      <c r="H556" s="248" t="s">
        <v>685</v>
      </c>
      <c r="I556" s="283">
        <v>10.887681007696754</v>
      </c>
      <c r="J556" s="747" t="s">
        <v>195</v>
      </c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49" t="s">
        <v>680</v>
      </c>
      <c r="I557" s="280">
        <v>5.700590723713745</v>
      </c>
      <c r="J557" s="727"/>
    </row>
    <row r="558" spans="1:10" ht="19.5" customHeight="1">
      <c r="A558" s="12"/>
      <c r="B558" s="735"/>
      <c r="C558" s="800"/>
      <c r="D558" s="735" t="s">
        <v>90</v>
      </c>
      <c r="E558" s="58"/>
      <c r="F558" s="735"/>
      <c r="G558" s="735"/>
      <c r="H558" s="249" t="s">
        <v>681</v>
      </c>
      <c r="I558" s="280">
        <v>7.0619363201662226</v>
      </c>
      <c r="J558" s="727"/>
    </row>
    <row r="559" spans="1:10" ht="19.5" customHeight="1">
      <c r="A559" s="12"/>
      <c r="B559" s="735"/>
      <c r="C559" s="800"/>
      <c r="D559" s="735"/>
      <c r="E559" s="58"/>
      <c r="F559" s="735"/>
      <c r="G559" s="735"/>
      <c r="H559" s="249" t="s">
        <v>686</v>
      </c>
      <c r="I559" s="280">
        <v>12.752851485183108</v>
      </c>
      <c r="J559" s="727"/>
    </row>
    <row r="560" spans="1:10" ht="19.5" customHeight="1">
      <c r="A560" s="12"/>
      <c r="B560" s="735"/>
      <c r="C560" s="800"/>
      <c r="D560" s="735" t="s">
        <v>91</v>
      </c>
      <c r="E560" s="58"/>
      <c r="F560" s="735"/>
      <c r="G560" s="735"/>
      <c r="H560" s="249" t="s">
        <v>682</v>
      </c>
      <c r="I560" s="280">
        <v>8.6798188425365126</v>
      </c>
      <c r="J560" s="727"/>
    </row>
    <row r="561" spans="1:10" ht="19.5" customHeight="1">
      <c r="A561" s="12"/>
      <c r="B561" s="735"/>
      <c r="C561" s="800"/>
      <c r="D561" s="735"/>
      <c r="E561" s="58"/>
      <c r="F561" s="735"/>
      <c r="G561" s="735"/>
      <c r="H561" s="249" t="s">
        <v>683</v>
      </c>
      <c r="I561" s="280">
        <v>10.560818580782438</v>
      </c>
      <c r="J561" s="727"/>
    </row>
    <row r="562" spans="1:10" ht="19.5" customHeight="1">
      <c r="A562" s="12"/>
      <c r="B562" s="735"/>
      <c r="C562" s="737" t="s">
        <v>526</v>
      </c>
      <c r="D562" s="735"/>
      <c r="E562" s="58"/>
      <c r="F562" s="735"/>
      <c r="G562" s="735"/>
      <c r="H562" s="249" t="s">
        <v>684</v>
      </c>
      <c r="I562" s="280">
        <v>9.069886328319738</v>
      </c>
      <c r="J562" s="727"/>
    </row>
    <row r="563" spans="1:10" ht="19.5" customHeight="1">
      <c r="A563" s="12"/>
      <c r="B563" s="735"/>
      <c r="C563" s="737"/>
      <c r="D563" s="4"/>
      <c r="E563" s="58"/>
      <c r="F563" s="735"/>
      <c r="G563" s="735"/>
      <c r="H563" s="250"/>
      <c r="I563" s="118"/>
      <c r="J563" s="727"/>
    </row>
    <row r="564" spans="1:10" ht="27" customHeight="1" thickBot="1">
      <c r="A564" s="12"/>
      <c r="B564" s="739"/>
      <c r="C564" s="798"/>
      <c r="D564" s="5"/>
      <c r="E564" s="60"/>
      <c r="F564" s="739"/>
      <c r="G564" s="739"/>
      <c r="H564" s="66" t="s">
        <v>186</v>
      </c>
      <c r="I564" s="461">
        <f>SUM(I556:I563)/7</f>
        <v>9.2447976126283589</v>
      </c>
      <c r="J564" s="728"/>
    </row>
    <row r="565" spans="1:10" ht="22.5" customHeight="1" thickTop="1">
      <c r="A565" s="12"/>
      <c r="B565" s="734" t="s">
        <v>566</v>
      </c>
      <c r="C565" s="762" t="s">
        <v>365</v>
      </c>
      <c r="D565" s="734" t="s">
        <v>95</v>
      </c>
      <c r="E565" s="734" t="s">
        <v>373</v>
      </c>
      <c r="F565" s="735" t="s">
        <v>191</v>
      </c>
      <c r="G565" s="735" t="s">
        <v>191</v>
      </c>
      <c r="H565" s="248" t="s">
        <v>680</v>
      </c>
      <c r="I565" s="41">
        <v>63.98</v>
      </c>
      <c r="J565" s="752" t="s">
        <v>351</v>
      </c>
    </row>
    <row r="566" spans="1:10" ht="22.5" customHeight="1">
      <c r="A566" s="12"/>
      <c r="B566" s="735"/>
      <c r="C566" s="743"/>
      <c r="D566" s="735"/>
      <c r="E566" s="735"/>
      <c r="F566" s="735"/>
      <c r="G566" s="735"/>
      <c r="H566" s="249" t="s">
        <v>683</v>
      </c>
      <c r="I566" s="42">
        <v>72.209999999999994</v>
      </c>
      <c r="J566" s="753"/>
    </row>
    <row r="567" spans="1:10" ht="22.5" customHeight="1">
      <c r="A567" s="12"/>
      <c r="B567" s="735"/>
      <c r="C567" s="743"/>
      <c r="D567" s="735"/>
      <c r="E567" s="55"/>
      <c r="F567" s="735"/>
      <c r="G567" s="735"/>
      <c r="H567" s="249" t="s">
        <v>684</v>
      </c>
      <c r="I567" s="42">
        <v>62.84</v>
      </c>
      <c r="J567" s="753"/>
    </row>
    <row r="568" spans="1:10" ht="22.5" customHeight="1">
      <c r="A568" s="12"/>
      <c r="B568" s="735"/>
      <c r="C568" s="743"/>
      <c r="D568" s="735"/>
      <c r="E568" s="55"/>
      <c r="F568" s="735"/>
      <c r="G568" s="735"/>
      <c r="H568" s="249" t="s">
        <v>681</v>
      </c>
      <c r="I568" s="42">
        <v>64.72</v>
      </c>
      <c r="J568" s="753"/>
    </row>
    <row r="569" spans="1:10" ht="22.5" customHeight="1">
      <c r="A569" s="12"/>
      <c r="B569" s="55"/>
      <c r="C569" s="743"/>
      <c r="D569" s="735"/>
      <c r="E569" s="55"/>
      <c r="F569" s="735"/>
      <c r="G569" s="735"/>
      <c r="H569" s="249" t="s">
        <v>682</v>
      </c>
      <c r="I569" s="42">
        <v>69.83</v>
      </c>
      <c r="J569" s="753"/>
    </row>
    <row r="570" spans="1:10" ht="22.5" customHeight="1">
      <c r="A570" s="12"/>
      <c r="B570" s="55"/>
      <c r="C570" s="743"/>
      <c r="D570" s="55"/>
      <c r="E570" s="55"/>
      <c r="F570" s="735"/>
      <c r="G570" s="735"/>
      <c r="H570" s="249" t="s">
        <v>686</v>
      </c>
      <c r="I570" s="42">
        <v>60.6</v>
      </c>
      <c r="J570" s="753"/>
    </row>
    <row r="571" spans="1:10" ht="22.5" customHeight="1">
      <c r="A571" s="12"/>
      <c r="B571" s="55"/>
      <c r="C571" s="743"/>
      <c r="D571" s="55"/>
      <c r="E571" s="55"/>
      <c r="F571" s="735"/>
      <c r="G571" s="735"/>
      <c r="H571" s="249" t="s">
        <v>685</v>
      </c>
      <c r="I571" s="42">
        <v>68.64</v>
      </c>
      <c r="J571" s="753"/>
    </row>
    <row r="572" spans="1:10" ht="22.5" customHeight="1">
      <c r="A572" s="12"/>
      <c r="B572" s="55"/>
      <c r="C572" s="743"/>
      <c r="D572" s="55"/>
      <c r="E572" s="55"/>
      <c r="F572" s="735"/>
      <c r="G572" s="735"/>
      <c r="H572" s="250"/>
      <c r="I572" s="125"/>
      <c r="J572" s="753"/>
    </row>
    <row r="573" spans="1:10" ht="22.5" customHeight="1" thickBot="1">
      <c r="A573" s="12"/>
      <c r="B573" s="55"/>
      <c r="C573" s="743"/>
      <c r="D573" s="55"/>
      <c r="E573" s="62"/>
      <c r="F573" s="736"/>
      <c r="G573" s="736"/>
      <c r="H573" s="66" t="s">
        <v>186</v>
      </c>
      <c r="I573" s="461">
        <f>SUM(I565:I572)/7</f>
        <v>66.117142857142852</v>
      </c>
      <c r="J573" s="754"/>
    </row>
    <row r="574" spans="1:10" ht="22.5" customHeight="1" thickTop="1">
      <c r="A574" s="12"/>
      <c r="B574" s="55"/>
      <c r="C574" s="55"/>
      <c r="D574" s="55"/>
      <c r="E574" s="55"/>
      <c r="F574" s="738" t="s">
        <v>191</v>
      </c>
      <c r="G574" s="738" t="s">
        <v>191</v>
      </c>
      <c r="H574" s="245" t="s">
        <v>628</v>
      </c>
      <c r="I574" s="72"/>
      <c r="J574" s="749" t="s">
        <v>448</v>
      </c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46" t="s">
        <v>629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46" t="s">
        <v>630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46" t="s">
        <v>631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46" t="s">
        <v>632</v>
      </c>
      <c r="I578" s="73"/>
      <c r="J578" s="750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46" t="s">
        <v>633</v>
      </c>
      <c r="I579" s="73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246" t="s">
        <v>634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247"/>
      <c r="I581" s="126"/>
      <c r="J581" s="750"/>
    </row>
    <row r="582" spans="1:10" ht="22.5" customHeight="1" thickBot="1">
      <c r="A582" s="12"/>
      <c r="B582" s="55"/>
      <c r="C582" s="55"/>
      <c r="D582" s="55"/>
      <c r="E582" s="62"/>
      <c r="F582" s="736"/>
      <c r="G582" s="736"/>
      <c r="H582" s="66" t="s">
        <v>186</v>
      </c>
      <c r="I582" s="81"/>
      <c r="J582" s="751"/>
    </row>
    <row r="583" spans="1:10" ht="22.5" customHeight="1" thickTop="1">
      <c r="A583" s="12"/>
      <c r="B583" s="55"/>
      <c r="C583" s="55"/>
      <c r="D583" s="55"/>
      <c r="E583" s="55"/>
      <c r="F583" s="738" t="s">
        <v>191</v>
      </c>
      <c r="G583" s="738" t="s">
        <v>191</v>
      </c>
      <c r="H583" s="245" t="s">
        <v>628</v>
      </c>
      <c r="I583" s="72"/>
      <c r="J583" s="749" t="s">
        <v>449</v>
      </c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246" t="s">
        <v>629</v>
      </c>
      <c r="I584" s="73"/>
      <c r="J584" s="750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246" t="s">
        <v>630</v>
      </c>
      <c r="I585" s="73"/>
      <c r="J585" s="750"/>
    </row>
    <row r="586" spans="1:10" ht="22.5" customHeight="1">
      <c r="A586" s="12"/>
      <c r="B586" s="55"/>
      <c r="C586" s="55"/>
      <c r="D586" s="55"/>
      <c r="E586" s="55"/>
      <c r="F586" s="735"/>
      <c r="G586" s="735"/>
      <c r="H586" s="246" t="s">
        <v>631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46" t="s">
        <v>632</v>
      </c>
      <c r="I587" s="73"/>
      <c r="J587" s="750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46" t="s">
        <v>633</v>
      </c>
      <c r="I588" s="73"/>
      <c r="J588" s="750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246" t="s">
        <v>634</v>
      </c>
      <c r="I589" s="73"/>
      <c r="J589" s="750"/>
    </row>
    <row r="590" spans="1:10" ht="26.25" customHeight="1">
      <c r="A590" s="12"/>
      <c r="B590" s="55"/>
      <c r="C590" s="55"/>
      <c r="D590" s="55"/>
      <c r="E590" s="55"/>
      <c r="F590" s="735"/>
      <c r="G590" s="735"/>
      <c r="H590" s="247"/>
      <c r="I590" s="126"/>
      <c r="J590" s="750"/>
    </row>
    <row r="591" spans="1:10" ht="26.25" customHeight="1" thickBot="1">
      <c r="A591" s="12"/>
      <c r="B591" s="55"/>
      <c r="C591" s="55"/>
      <c r="D591" s="55"/>
      <c r="E591" s="62"/>
      <c r="F591" s="736"/>
      <c r="G591" s="736"/>
      <c r="H591" s="66" t="s">
        <v>186</v>
      </c>
      <c r="I591" s="81"/>
      <c r="J591" s="751"/>
    </row>
    <row r="592" spans="1:10" ht="21.75" customHeight="1" thickTop="1">
      <c r="A592" s="12"/>
      <c r="B592" s="55"/>
      <c r="C592" s="55"/>
      <c r="D592" s="55"/>
      <c r="E592" s="55"/>
      <c r="F592" s="738" t="s">
        <v>191</v>
      </c>
      <c r="G592" s="738" t="s">
        <v>191</v>
      </c>
      <c r="H592" s="245" t="s">
        <v>628</v>
      </c>
      <c r="I592" s="72"/>
      <c r="J592" s="749" t="s">
        <v>495</v>
      </c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46" t="s">
        <v>629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46" t="s">
        <v>630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46" t="s">
        <v>631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46" t="s">
        <v>632</v>
      </c>
      <c r="I596" s="73"/>
      <c r="J596" s="750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46" t="s">
        <v>633</v>
      </c>
      <c r="I597" s="73"/>
      <c r="J597" s="750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246" t="s">
        <v>634</v>
      </c>
      <c r="I598" s="73"/>
      <c r="J598" s="750"/>
    </row>
    <row r="599" spans="1:10" ht="21.75" customHeight="1">
      <c r="A599" s="12"/>
      <c r="B599" s="55"/>
      <c r="C599" s="55"/>
      <c r="D599" s="55"/>
      <c r="E599" s="55"/>
      <c r="F599" s="735"/>
      <c r="G599" s="735"/>
      <c r="H599" s="247"/>
      <c r="I599" s="126"/>
      <c r="J599" s="750"/>
    </row>
    <row r="600" spans="1:10" ht="21.75" customHeight="1" thickBot="1">
      <c r="A600" s="12"/>
      <c r="B600" s="55"/>
      <c r="C600" s="55"/>
      <c r="D600" s="55"/>
      <c r="E600" s="55"/>
      <c r="F600" s="739"/>
      <c r="G600" s="739"/>
      <c r="H600" s="66" t="s">
        <v>186</v>
      </c>
      <c r="I600" s="81"/>
      <c r="J600" s="751"/>
    </row>
    <row r="601" spans="1:10" ht="21" customHeight="1" thickTop="1">
      <c r="A601" s="734" t="s">
        <v>18</v>
      </c>
      <c r="B601" s="734" t="s">
        <v>567</v>
      </c>
      <c r="C601" s="762" t="s">
        <v>368</v>
      </c>
      <c r="D601" s="734" t="s">
        <v>488</v>
      </c>
      <c r="E601" s="734" t="s">
        <v>13</v>
      </c>
      <c r="F601" s="735" t="s">
        <v>191</v>
      </c>
      <c r="G601" s="735" t="s">
        <v>191</v>
      </c>
      <c r="H601" s="245" t="s">
        <v>628</v>
      </c>
      <c r="I601" s="23"/>
      <c r="J601" s="729" t="s">
        <v>450</v>
      </c>
    </row>
    <row r="602" spans="1:10" ht="22.5" customHeight="1">
      <c r="A602" s="735"/>
      <c r="B602" s="735"/>
      <c r="C602" s="743"/>
      <c r="D602" s="735"/>
      <c r="E602" s="735"/>
      <c r="F602" s="735"/>
      <c r="G602" s="735"/>
      <c r="H602" s="246" t="s">
        <v>629</v>
      </c>
      <c r="I602" s="24"/>
      <c r="J602" s="730"/>
    </row>
    <row r="603" spans="1:10" ht="24">
      <c r="A603" s="735"/>
      <c r="B603" s="735"/>
      <c r="C603" s="743"/>
      <c r="D603" s="735"/>
      <c r="E603" s="735"/>
      <c r="F603" s="735"/>
      <c r="G603" s="735"/>
      <c r="H603" s="246" t="s">
        <v>630</v>
      </c>
      <c r="I603" s="24"/>
      <c r="J603" s="730"/>
    </row>
    <row r="604" spans="1:10" ht="21.75" customHeight="1">
      <c r="A604" s="735"/>
      <c r="B604" s="735"/>
      <c r="C604" s="743"/>
      <c r="D604" s="789" t="s">
        <v>125</v>
      </c>
      <c r="F604" s="735"/>
      <c r="G604" s="735"/>
      <c r="H604" s="246" t="s">
        <v>631</v>
      </c>
      <c r="I604" s="24"/>
      <c r="J604" s="730"/>
    </row>
    <row r="605" spans="1:10" ht="22.5" customHeight="1">
      <c r="A605" s="735"/>
      <c r="B605" s="735"/>
      <c r="C605" s="743"/>
      <c r="D605" s="789"/>
      <c r="F605" s="735"/>
      <c r="G605" s="735"/>
      <c r="H605" s="246" t="s">
        <v>632</v>
      </c>
      <c r="I605" s="24"/>
      <c r="J605" s="730"/>
    </row>
    <row r="606" spans="1:10" ht="22.5" customHeight="1">
      <c r="A606" s="735"/>
      <c r="B606" s="735"/>
      <c r="C606" s="743"/>
      <c r="D606" s="789"/>
      <c r="F606" s="735"/>
      <c r="G606" s="735"/>
      <c r="H606" s="246" t="s">
        <v>633</v>
      </c>
      <c r="I606" s="24"/>
      <c r="J606" s="730"/>
    </row>
    <row r="607" spans="1:10" ht="22.5" customHeight="1">
      <c r="A607" s="735"/>
      <c r="B607" s="735"/>
      <c r="C607" s="743"/>
      <c r="D607" s="789"/>
      <c r="E607" s="55"/>
      <c r="F607" s="735"/>
      <c r="G607" s="735"/>
      <c r="H607" s="246" t="s">
        <v>634</v>
      </c>
      <c r="I607" s="24"/>
      <c r="J607" s="730"/>
    </row>
    <row r="608" spans="1:10" ht="22.5" customHeight="1">
      <c r="A608" s="735"/>
      <c r="B608" s="735"/>
      <c r="C608" s="743"/>
      <c r="D608" s="789"/>
      <c r="E608" s="55"/>
      <c r="F608" s="735"/>
      <c r="G608" s="735"/>
      <c r="H608" s="247"/>
      <c r="I608" s="96"/>
      <c r="J608" s="730"/>
    </row>
    <row r="609" spans="1:10" ht="22.5" customHeight="1" thickBot="1">
      <c r="A609" s="735"/>
      <c r="B609" s="735"/>
      <c r="C609" s="743"/>
      <c r="D609" s="735" t="s">
        <v>135</v>
      </c>
      <c r="E609" s="55"/>
      <c r="F609" s="736"/>
      <c r="G609" s="736"/>
      <c r="H609" s="66" t="s">
        <v>186</v>
      </c>
      <c r="I609" s="81"/>
      <c r="J609" s="745"/>
    </row>
    <row r="610" spans="1:10" ht="25.5" customHeight="1" thickTop="1">
      <c r="A610" s="735"/>
      <c r="B610" s="735"/>
      <c r="C610" s="743"/>
      <c r="D610" s="735"/>
      <c r="E610" s="55"/>
      <c r="F610" s="738" t="s">
        <v>191</v>
      </c>
      <c r="G610" s="738" t="s">
        <v>191</v>
      </c>
      <c r="H610" s="245" t="s">
        <v>628</v>
      </c>
      <c r="I610" s="23"/>
      <c r="J610" s="729" t="s">
        <v>451</v>
      </c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46" t="s">
        <v>629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46" t="s">
        <v>630</v>
      </c>
      <c r="I612" s="24"/>
      <c r="J612" s="730"/>
    </row>
    <row r="613" spans="1:10" ht="25.5" customHeight="1">
      <c r="A613" s="735"/>
      <c r="B613" s="735"/>
      <c r="C613" s="743"/>
      <c r="D613" s="735" t="s">
        <v>100</v>
      </c>
      <c r="E613" s="55"/>
      <c r="F613" s="735"/>
      <c r="G613" s="735"/>
      <c r="H613" s="246" t="s">
        <v>631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246" t="s">
        <v>632</v>
      </c>
      <c r="I614" s="24"/>
      <c r="J614" s="730"/>
    </row>
    <row r="615" spans="1:10" ht="25.5" customHeight="1">
      <c r="A615" s="735"/>
      <c r="B615" s="735"/>
      <c r="C615" s="743"/>
      <c r="D615" s="735"/>
      <c r="E615" s="55"/>
      <c r="F615" s="735"/>
      <c r="G615" s="735"/>
      <c r="H615" s="246" t="s">
        <v>633</v>
      </c>
      <c r="I615" s="24"/>
      <c r="J615" s="730"/>
    </row>
    <row r="616" spans="1:10" ht="25.5" customHeight="1">
      <c r="A616" s="735"/>
      <c r="B616" s="735"/>
      <c r="C616" s="743"/>
      <c r="D616" s="735"/>
      <c r="E616" s="55"/>
      <c r="F616" s="735"/>
      <c r="G616" s="735"/>
      <c r="H616" s="246" t="s">
        <v>634</v>
      </c>
      <c r="I616" s="24"/>
      <c r="J616" s="730"/>
    </row>
    <row r="617" spans="1:10" ht="25.5" customHeight="1">
      <c r="A617" s="735"/>
      <c r="B617" s="735"/>
      <c r="C617" s="743"/>
      <c r="D617" s="735"/>
      <c r="E617" s="55"/>
      <c r="F617" s="735"/>
      <c r="G617" s="735"/>
      <c r="H617" s="247"/>
      <c r="I617" s="96"/>
      <c r="J617" s="730"/>
    </row>
    <row r="618" spans="1:10" ht="25.5" customHeight="1" thickBot="1">
      <c r="A618" s="735"/>
      <c r="B618" s="735"/>
      <c r="C618" s="743"/>
      <c r="D618" s="735"/>
      <c r="E618" s="62"/>
      <c r="F618" s="736"/>
      <c r="G618" s="736"/>
      <c r="H618" s="66" t="s">
        <v>186</v>
      </c>
      <c r="I618" s="81"/>
      <c r="J618" s="745"/>
    </row>
    <row r="619" spans="1:10" ht="21.75" customHeight="1" thickTop="1">
      <c r="A619" s="735"/>
      <c r="B619" s="735"/>
      <c r="C619" s="743"/>
      <c r="D619" s="735"/>
      <c r="E619" s="735" t="s">
        <v>528</v>
      </c>
      <c r="F619" s="735" t="s">
        <v>191</v>
      </c>
      <c r="G619" s="735" t="s">
        <v>191</v>
      </c>
      <c r="H619" s="245" t="s">
        <v>628</v>
      </c>
      <c r="I619" s="23"/>
      <c r="J619" s="729" t="s">
        <v>486</v>
      </c>
    </row>
    <row r="620" spans="1:10" ht="21.75" customHeight="1">
      <c r="A620" s="735"/>
      <c r="B620" s="735"/>
      <c r="C620" s="743"/>
      <c r="D620" s="735"/>
      <c r="E620" s="735"/>
      <c r="F620" s="735"/>
      <c r="G620" s="735"/>
      <c r="H620" s="246" t="s">
        <v>629</v>
      </c>
      <c r="I620" s="24"/>
      <c r="J620" s="730"/>
    </row>
    <row r="621" spans="1:10" ht="21.75" customHeight="1">
      <c r="A621" s="735"/>
      <c r="B621" s="735"/>
      <c r="C621" s="743"/>
      <c r="D621" s="735"/>
      <c r="E621" s="735"/>
      <c r="F621" s="735"/>
      <c r="G621" s="735"/>
      <c r="H621" s="246" t="s">
        <v>630</v>
      </c>
      <c r="I621" s="24"/>
      <c r="J621" s="730"/>
    </row>
    <row r="622" spans="1:10" ht="21.75" customHeight="1">
      <c r="A622" s="735"/>
      <c r="B622" s="735"/>
      <c r="C622" s="743"/>
      <c r="D622" s="735"/>
      <c r="E622" s="735"/>
      <c r="F622" s="735"/>
      <c r="G622" s="735"/>
      <c r="H622" s="246" t="s">
        <v>631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246" t="s">
        <v>632</v>
      </c>
      <c r="I623" s="24"/>
      <c r="J623" s="730"/>
    </row>
    <row r="624" spans="1:10" ht="21.75" customHeight="1">
      <c r="A624" s="735"/>
      <c r="B624" s="735"/>
      <c r="C624" s="743"/>
      <c r="D624" s="735" t="s">
        <v>132</v>
      </c>
      <c r="E624" s="55"/>
      <c r="F624" s="735"/>
      <c r="G624" s="735"/>
      <c r="H624" s="246" t="s">
        <v>633</v>
      </c>
      <c r="I624" s="24"/>
      <c r="J624" s="730"/>
    </row>
    <row r="625" spans="1:10" ht="21.75" customHeight="1">
      <c r="A625" s="735"/>
      <c r="B625" s="735"/>
      <c r="C625" s="743"/>
      <c r="D625" s="735"/>
      <c r="E625" s="55"/>
      <c r="F625" s="735"/>
      <c r="G625" s="735"/>
      <c r="H625" s="246" t="s">
        <v>634</v>
      </c>
      <c r="I625" s="24"/>
      <c r="J625" s="730"/>
    </row>
    <row r="626" spans="1:10" ht="21.75" customHeight="1">
      <c r="A626" s="735"/>
      <c r="B626" s="735"/>
      <c r="C626" s="743"/>
      <c r="D626" s="735"/>
      <c r="E626" s="55"/>
      <c r="F626" s="735"/>
      <c r="G626" s="735"/>
      <c r="H626" s="247"/>
      <c r="I626" s="96"/>
      <c r="J626" s="730"/>
    </row>
    <row r="627" spans="1:10" ht="21.75" customHeight="1" thickBot="1">
      <c r="A627" s="735"/>
      <c r="B627" s="735"/>
      <c r="C627" s="743"/>
      <c r="D627" s="735"/>
      <c r="E627" s="62"/>
      <c r="F627" s="736"/>
      <c r="G627" s="736"/>
      <c r="H627" s="66" t="s">
        <v>186</v>
      </c>
      <c r="I627" s="81"/>
      <c r="J627" s="745"/>
    </row>
    <row r="628" spans="1:10" ht="22.5" customHeight="1" thickTop="1">
      <c r="A628" s="735"/>
      <c r="B628" s="735"/>
      <c r="C628" s="743"/>
      <c r="D628" s="735"/>
      <c r="E628" s="735" t="s">
        <v>374</v>
      </c>
      <c r="F628" s="738" t="s">
        <v>191</v>
      </c>
      <c r="G628" s="738" t="s">
        <v>191</v>
      </c>
      <c r="H628" s="245" t="s">
        <v>628</v>
      </c>
      <c r="I628" s="23"/>
      <c r="J628" s="729" t="s">
        <v>487</v>
      </c>
    </row>
    <row r="629" spans="1:10" ht="22.5" customHeight="1">
      <c r="A629" s="735"/>
      <c r="B629" s="735"/>
      <c r="C629" s="743"/>
      <c r="D629" s="735"/>
      <c r="E629" s="735"/>
      <c r="F629" s="735"/>
      <c r="G629" s="735"/>
      <c r="H629" s="246" t="s">
        <v>629</v>
      </c>
      <c r="I629" s="24"/>
      <c r="J629" s="730"/>
    </row>
    <row r="630" spans="1:10" ht="22.5" customHeight="1">
      <c r="A630" s="735"/>
      <c r="B630" s="735"/>
      <c r="C630" s="743"/>
      <c r="D630" s="735"/>
      <c r="E630" s="735"/>
      <c r="F630" s="735"/>
      <c r="G630" s="735"/>
      <c r="H630" s="246" t="s">
        <v>630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246" t="s">
        <v>631</v>
      </c>
      <c r="I631" s="24"/>
      <c r="J631" s="730"/>
    </row>
    <row r="632" spans="1:10" ht="22.5" customHeight="1">
      <c r="A632" s="735"/>
      <c r="B632" s="735"/>
      <c r="C632" s="743"/>
      <c r="D632" s="735"/>
      <c r="E632" s="55"/>
      <c r="F632" s="735"/>
      <c r="G632" s="735"/>
      <c r="H632" s="246" t="s">
        <v>632</v>
      </c>
      <c r="I632" s="24"/>
      <c r="J632" s="730"/>
    </row>
    <row r="633" spans="1:10" ht="22.5" customHeight="1">
      <c r="A633" s="735"/>
      <c r="B633" s="735"/>
      <c r="C633" s="743"/>
      <c r="D633" s="735"/>
      <c r="E633" s="55"/>
      <c r="F633" s="735"/>
      <c r="G633" s="735"/>
      <c r="H633" s="246" t="s">
        <v>633</v>
      </c>
      <c r="I633" s="24"/>
      <c r="J633" s="730"/>
    </row>
    <row r="634" spans="1:10" ht="22.5" customHeight="1">
      <c r="A634" s="735"/>
      <c r="B634" s="735"/>
      <c r="C634" s="743"/>
      <c r="D634" s="735"/>
      <c r="E634" s="55"/>
      <c r="F634" s="735"/>
      <c r="G634" s="735"/>
      <c r="H634" s="246" t="s">
        <v>634</v>
      </c>
      <c r="I634" s="24"/>
      <c r="J634" s="730"/>
    </row>
    <row r="635" spans="1:10" ht="22.5" customHeight="1">
      <c r="A635" s="735"/>
      <c r="B635" s="735"/>
      <c r="C635" s="743"/>
      <c r="D635" s="4"/>
      <c r="E635" s="55"/>
      <c r="F635" s="735"/>
      <c r="G635" s="735"/>
      <c r="H635" s="247"/>
      <c r="I635" s="96"/>
      <c r="J635" s="730"/>
    </row>
    <row r="636" spans="1:10" ht="22.5" customHeight="1" thickBot="1">
      <c r="A636" s="735"/>
      <c r="B636" s="739"/>
      <c r="C636" s="743"/>
      <c r="D636" s="4"/>
      <c r="E636" s="64"/>
      <c r="F636" s="739"/>
      <c r="G636" s="739"/>
      <c r="H636" s="66" t="s">
        <v>186</v>
      </c>
      <c r="I636" s="81"/>
      <c r="J636" s="745"/>
    </row>
    <row r="637" spans="1:10" ht="21.75" customHeight="1" thickTop="1">
      <c r="A637" s="735" t="s">
        <v>9</v>
      </c>
      <c r="B637" s="735" t="s">
        <v>568</v>
      </c>
      <c r="C637" s="734" t="s">
        <v>359</v>
      </c>
      <c r="D637" s="803" t="s">
        <v>354</v>
      </c>
      <c r="F637" s="735" t="s">
        <v>191</v>
      </c>
      <c r="G637" s="735" t="s">
        <v>191</v>
      </c>
      <c r="H637" s="248" t="s">
        <v>685</v>
      </c>
      <c r="I637" s="283">
        <v>69.230769230769226</v>
      </c>
      <c r="J637" s="748" t="s">
        <v>199</v>
      </c>
    </row>
    <row r="638" spans="1:10" ht="21.75" customHeight="1">
      <c r="A638" s="735"/>
      <c r="B638" s="735"/>
      <c r="C638" s="735"/>
      <c r="D638" s="737"/>
      <c r="F638" s="735"/>
      <c r="G638" s="735"/>
      <c r="H638" s="249" t="s">
        <v>680</v>
      </c>
      <c r="I638" s="280">
        <v>87.5</v>
      </c>
      <c r="J638" s="732"/>
    </row>
    <row r="639" spans="1:10" ht="21.75" customHeight="1">
      <c r="A639" s="735"/>
      <c r="B639" s="735"/>
      <c r="C639" s="735"/>
      <c r="D639" s="737"/>
      <c r="F639" s="735"/>
      <c r="G639" s="735"/>
      <c r="H639" s="249" t="s">
        <v>681</v>
      </c>
      <c r="I639" s="280">
        <v>53.333333333333336</v>
      </c>
      <c r="J639" s="732"/>
    </row>
    <row r="640" spans="1:10" ht="21.75" customHeight="1">
      <c r="A640" s="735"/>
      <c r="B640" s="735"/>
      <c r="C640" s="735"/>
      <c r="D640" s="737" t="s">
        <v>353</v>
      </c>
      <c r="F640" s="735"/>
      <c r="G640" s="735"/>
      <c r="H640" s="249" t="s">
        <v>686</v>
      </c>
      <c r="I640" s="280">
        <v>100</v>
      </c>
      <c r="J640" s="732"/>
    </row>
    <row r="641" spans="1:10" ht="21.75" customHeight="1">
      <c r="A641" s="735"/>
      <c r="B641" s="735"/>
      <c r="C641" s="735"/>
      <c r="D641" s="737"/>
      <c r="F641" s="735"/>
      <c r="G641" s="735"/>
      <c r="H641" s="249" t="s">
        <v>682</v>
      </c>
      <c r="I641" s="280">
        <v>55.555555555555557</v>
      </c>
      <c r="J641" s="732"/>
    </row>
    <row r="642" spans="1:10" ht="25.5" customHeight="1">
      <c r="A642" s="735"/>
      <c r="B642" s="735"/>
      <c r="C642" s="735" t="s">
        <v>375</v>
      </c>
      <c r="D642" s="737"/>
      <c r="F642" s="735"/>
      <c r="G642" s="735"/>
      <c r="H642" s="249" t="s">
        <v>683</v>
      </c>
      <c r="I642" s="280">
        <v>100</v>
      </c>
      <c r="J642" s="732"/>
    </row>
    <row r="643" spans="1:10" ht="21.75" customHeight="1">
      <c r="A643" s="735"/>
      <c r="B643" s="735"/>
      <c r="C643" s="735"/>
      <c r="D643" s="737" t="s">
        <v>358</v>
      </c>
      <c r="E643" s="22"/>
      <c r="F643" s="735"/>
      <c r="G643" s="735"/>
      <c r="H643" s="249" t="s">
        <v>684</v>
      </c>
      <c r="I643" s="280">
        <v>82.608695652173907</v>
      </c>
      <c r="J643" s="732"/>
    </row>
    <row r="644" spans="1:10" ht="21.75" customHeight="1">
      <c r="A644" s="735"/>
      <c r="B644" s="735"/>
      <c r="C644" s="735"/>
      <c r="D644" s="737"/>
      <c r="E644" s="22"/>
      <c r="F644" s="735"/>
      <c r="G644" s="735"/>
      <c r="H644" s="250"/>
      <c r="I644" s="118"/>
      <c r="J644" s="732"/>
    </row>
    <row r="645" spans="1:10" ht="34.5" customHeight="1" thickBot="1">
      <c r="A645" s="735"/>
      <c r="B645" s="4"/>
      <c r="C645" s="735"/>
      <c r="D645" s="737"/>
      <c r="E645" s="4"/>
      <c r="F645" s="736"/>
      <c r="G645" s="736"/>
      <c r="H645" s="66" t="s">
        <v>186</v>
      </c>
      <c r="I645" s="458">
        <f>SUM(I637:I644)/7</f>
        <v>78.318336253118858</v>
      </c>
      <c r="J645" s="733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1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0" t="s">
        <v>496</v>
      </c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46" t="s">
        <v>680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246" t="s">
        <v>681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246" t="s">
        <v>686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246" t="s">
        <v>682</v>
      </c>
      <c r="I651" s="446">
        <v>100</v>
      </c>
      <c r="J651" s="730"/>
    </row>
    <row r="652" spans="1:10" ht="21.75" customHeight="1">
      <c r="A652" s="55"/>
      <c r="B652" s="4"/>
      <c r="C652" s="58"/>
      <c r="D652" s="55"/>
      <c r="E652" s="741"/>
      <c r="F652" s="4"/>
      <c r="G652" s="4"/>
      <c r="H652" s="246" t="s">
        <v>683</v>
      </c>
      <c r="I652" s="446">
        <v>100</v>
      </c>
      <c r="J652" s="73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0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0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5"/>
    </row>
    <row r="656" spans="1:10" ht="21.75" customHeight="1" thickTop="1">
      <c r="A656" s="55"/>
      <c r="B656" s="4"/>
      <c r="C656" s="58"/>
      <c r="D656" s="55"/>
      <c r="E656" s="740" t="s">
        <v>376</v>
      </c>
      <c r="F656" s="738" t="s">
        <v>191</v>
      </c>
      <c r="G656" s="738" t="s">
        <v>191</v>
      </c>
      <c r="H656" s="245" t="s">
        <v>685</v>
      </c>
      <c r="I656" s="445">
        <v>63.636363636363633</v>
      </c>
      <c r="J656" s="729" t="s">
        <v>497</v>
      </c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246" t="s">
        <v>680</v>
      </c>
      <c r="I657" s="446">
        <v>85.714285714285708</v>
      </c>
      <c r="J657" s="730"/>
    </row>
    <row r="658" spans="1:10" ht="21.75" customHeight="1">
      <c r="A658" s="55"/>
      <c r="B658" s="4"/>
      <c r="C658" s="58"/>
      <c r="D658" s="55"/>
      <c r="E658" s="741"/>
      <c r="F658" s="735"/>
      <c r="G658" s="735"/>
      <c r="H658" s="246" t="s">
        <v>681</v>
      </c>
      <c r="I658" s="446">
        <v>46.153846153846153</v>
      </c>
      <c r="J658" s="730"/>
    </row>
    <row r="659" spans="1:10" ht="21.75" customHeight="1">
      <c r="A659" s="55"/>
      <c r="B659" s="4"/>
      <c r="C659" s="58"/>
      <c r="D659" s="55"/>
      <c r="E659" s="741"/>
      <c r="F659" s="735"/>
      <c r="G659" s="735"/>
      <c r="H659" s="246" t="s">
        <v>686</v>
      </c>
      <c r="I659" s="446">
        <v>100</v>
      </c>
      <c r="J659" s="730"/>
    </row>
    <row r="660" spans="1:10" ht="21.75" customHeight="1">
      <c r="A660" s="55"/>
      <c r="B660" s="4"/>
      <c r="C660" s="58"/>
      <c r="D660" s="55"/>
      <c r="E660" s="741"/>
      <c r="F660" s="735"/>
      <c r="G660" s="735"/>
      <c r="H660" s="246" t="s">
        <v>682</v>
      </c>
      <c r="I660" s="446">
        <v>50</v>
      </c>
      <c r="J660" s="73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246" t="s">
        <v>683</v>
      </c>
      <c r="I661" s="446">
        <v>100</v>
      </c>
      <c r="J661" s="73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246" t="s">
        <v>684</v>
      </c>
      <c r="I662" s="446">
        <v>84.210526315789465</v>
      </c>
      <c r="J662" s="730"/>
    </row>
    <row r="663" spans="1:10" ht="21.75" customHeight="1">
      <c r="A663" s="55"/>
      <c r="B663" s="4"/>
      <c r="C663" s="58"/>
      <c r="D663" s="55"/>
      <c r="E663" s="4"/>
      <c r="F663" s="735"/>
      <c r="G663" s="735"/>
      <c r="H663" s="247"/>
      <c r="I663" s="96"/>
      <c r="J663" s="730"/>
    </row>
    <row r="664" spans="1:10" ht="21.75" customHeight="1" thickBot="1">
      <c r="A664" s="55"/>
      <c r="B664" s="4"/>
      <c r="C664" s="58"/>
      <c r="D664" s="55"/>
      <c r="E664" s="4"/>
      <c r="F664" s="739"/>
      <c r="G664" s="739"/>
      <c r="H664" s="66" t="s">
        <v>186</v>
      </c>
      <c r="I664" s="458">
        <f>SUM(I656:I663)/7</f>
        <v>75.673574545754988</v>
      </c>
      <c r="J664" s="745"/>
    </row>
    <row r="665" spans="1:10" ht="21.75" customHeight="1" thickTop="1">
      <c r="A665" s="2"/>
      <c r="B665" s="734" t="s">
        <v>569</v>
      </c>
      <c r="C665" s="57" t="s">
        <v>23</v>
      </c>
      <c r="D665" s="734" t="s">
        <v>101</v>
      </c>
      <c r="E665" s="734"/>
      <c r="F665" s="734" t="s">
        <v>191</v>
      </c>
      <c r="G665" s="734" t="s">
        <v>191</v>
      </c>
      <c r="H665" s="248" t="s">
        <v>628</v>
      </c>
      <c r="I665" s="40"/>
      <c r="J665" s="746" t="s">
        <v>452</v>
      </c>
    </row>
    <row r="666" spans="1:10" ht="21.75" customHeight="1">
      <c r="A666" s="4"/>
      <c r="B666" s="735"/>
      <c r="C666" s="58"/>
      <c r="D666" s="735"/>
      <c r="E666" s="735"/>
      <c r="F666" s="735"/>
      <c r="G666" s="735"/>
      <c r="H666" s="249" t="s">
        <v>629</v>
      </c>
      <c r="I666" s="38"/>
      <c r="J666" s="727"/>
    </row>
    <row r="667" spans="1:10" ht="21.75" customHeight="1">
      <c r="A667" s="4"/>
      <c r="B667" s="735"/>
      <c r="C667" s="58"/>
      <c r="D667" s="735"/>
      <c r="E667" s="55"/>
      <c r="F667" s="735"/>
      <c r="G667" s="735"/>
      <c r="H667" s="249" t="s">
        <v>630</v>
      </c>
      <c r="I667" s="38"/>
      <c r="J667" s="727"/>
    </row>
    <row r="668" spans="1:10" ht="30" customHeight="1">
      <c r="A668" s="4"/>
      <c r="B668" s="55"/>
      <c r="C668" s="58"/>
      <c r="D668" s="735"/>
      <c r="E668" s="55"/>
      <c r="F668" s="735"/>
      <c r="G668" s="735"/>
      <c r="H668" s="249" t="s">
        <v>631</v>
      </c>
      <c r="I668" s="38"/>
      <c r="J668" s="727"/>
    </row>
    <row r="669" spans="1:10" ht="21.75" customHeight="1">
      <c r="A669" s="4"/>
      <c r="B669" s="55"/>
      <c r="C669" s="58"/>
      <c r="D669" s="735" t="s">
        <v>102</v>
      </c>
      <c r="E669" s="55"/>
      <c r="F669" s="735"/>
      <c r="G669" s="735"/>
      <c r="H669" s="249" t="s">
        <v>632</v>
      </c>
      <c r="I669" s="38"/>
      <c r="J669" s="727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249" t="s">
        <v>633</v>
      </c>
      <c r="I670" s="38"/>
      <c r="J670" s="727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249" t="s">
        <v>634</v>
      </c>
      <c r="I671" s="38"/>
      <c r="J671" s="727"/>
    </row>
    <row r="672" spans="1:10" ht="21.75" customHeight="1">
      <c r="A672" s="4"/>
      <c r="B672" s="55"/>
      <c r="C672" s="58"/>
      <c r="D672" s="735"/>
      <c r="E672" s="55"/>
      <c r="F672" s="735"/>
      <c r="G672" s="735"/>
      <c r="H672" s="250"/>
      <c r="I672" s="118"/>
      <c r="J672" s="727"/>
    </row>
    <row r="673" spans="1:10" ht="31.5" customHeight="1" thickBot="1">
      <c r="A673" s="4"/>
      <c r="B673" s="55"/>
      <c r="C673" s="58"/>
      <c r="D673" s="735"/>
      <c r="E673" s="62"/>
      <c r="F673" s="736"/>
      <c r="G673" s="736"/>
      <c r="H673" s="66" t="s">
        <v>186</v>
      </c>
      <c r="I673" s="102"/>
      <c r="J673" s="728"/>
    </row>
    <row r="674" spans="1:10" ht="22.5" customHeight="1" thickTop="1">
      <c r="A674" s="4"/>
      <c r="B674" s="55"/>
      <c r="C674" s="58"/>
      <c r="D674" s="735" t="s">
        <v>107</v>
      </c>
      <c r="E674" s="742" t="s">
        <v>15</v>
      </c>
      <c r="F674" s="738" t="s">
        <v>191</v>
      </c>
      <c r="G674" s="738" t="s">
        <v>191</v>
      </c>
      <c r="H674" s="245" t="s">
        <v>628</v>
      </c>
      <c r="I674" s="23"/>
      <c r="J674" s="729" t="s">
        <v>498</v>
      </c>
    </row>
    <row r="675" spans="1:10" ht="22.5" customHeight="1">
      <c r="A675" s="4"/>
      <c r="B675" s="55"/>
      <c r="C675" s="58"/>
      <c r="D675" s="735"/>
      <c r="E675" s="743"/>
      <c r="F675" s="735"/>
      <c r="G675" s="735"/>
      <c r="H675" s="246" t="s">
        <v>629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46" t="s">
        <v>630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246" t="s">
        <v>631</v>
      </c>
      <c r="I677" s="24"/>
      <c r="J677" s="730"/>
    </row>
    <row r="678" spans="1:10" ht="22.5" customHeight="1">
      <c r="A678" s="4"/>
      <c r="B678" s="55"/>
      <c r="C678" s="58"/>
      <c r="D678" s="735" t="s">
        <v>103</v>
      </c>
      <c r="E678" s="55"/>
      <c r="F678" s="735"/>
      <c r="G678" s="735"/>
      <c r="H678" s="246" t="s">
        <v>632</v>
      </c>
      <c r="I678" s="24"/>
      <c r="J678" s="73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46" t="s">
        <v>633</v>
      </c>
      <c r="I679" s="24"/>
      <c r="J679" s="730"/>
    </row>
    <row r="680" spans="1:10" ht="22.5" customHeight="1">
      <c r="A680" s="4"/>
      <c r="B680" s="55"/>
      <c r="C680" s="58"/>
      <c r="D680" s="735"/>
      <c r="E680" s="55"/>
      <c r="F680" s="735"/>
      <c r="G680" s="735"/>
      <c r="H680" s="246" t="s">
        <v>634</v>
      </c>
      <c r="I680" s="24"/>
      <c r="J680" s="730"/>
    </row>
    <row r="681" spans="1:10" ht="28.5" customHeight="1">
      <c r="A681" s="4"/>
      <c r="B681" s="55"/>
      <c r="C681" s="58"/>
      <c r="D681" s="735" t="s">
        <v>108</v>
      </c>
      <c r="E681" s="55"/>
      <c r="F681" s="735"/>
      <c r="G681" s="735"/>
      <c r="H681" s="247"/>
      <c r="I681" s="96"/>
      <c r="J681" s="730"/>
    </row>
    <row r="682" spans="1:10" ht="34.5" customHeight="1" thickBot="1">
      <c r="A682" s="4"/>
      <c r="B682" s="55"/>
      <c r="C682" s="58"/>
      <c r="D682" s="735"/>
      <c r="E682" s="55"/>
      <c r="F682" s="735"/>
      <c r="G682" s="735"/>
      <c r="H682" s="66" t="s">
        <v>186</v>
      </c>
      <c r="I682" s="81"/>
      <c r="J682" s="745"/>
    </row>
    <row r="683" spans="1:10" ht="78" customHeight="1" thickTop="1">
      <c r="A683" s="4"/>
      <c r="B683" s="55"/>
      <c r="C683" s="58"/>
      <c r="D683" s="735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2" t="s">
        <v>181</v>
      </c>
      <c r="B689" s="734" t="s">
        <v>377</v>
      </c>
      <c r="C689" s="734" t="s">
        <v>529</v>
      </c>
      <c r="D689" s="56"/>
      <c r="E689" s="734"/>
      <c r="F689" s="734" t="s">
        <v>191</v>
      </c>
      <c r="G689" s="734" t="s">
        <v>191</v>
      </c>
      <c r="H689" s="245" t="s">
        <v>628</v>
      </c>
      <c r="I689" s="23"/>
      <c r="J689" s="744" t="s">
        <v>453</v>
      </c>
    </row>
    <row r="690" spans="1:10" s="13" customFormat="1" ht="27" customHeight="1">
      <c r="A690" s="743"/>
      <c r="B690" s="735"/>
      <c r="C690" s="735"/>
      <c r="D690" s="55"/>
      <c r="E690" s="735"/>
      <c r="F690" s="735"/>
      <c r="G690" s="735"/>
      <c r="H690" s="246" t="s">
        <v>629</v>
      </c>
      <c r="I690" s="24"/>
      <c r="J690" s="730"/>
    </row>
    <row r="691" spans="1:10" s="13" customFormat="1" ht="27" customHeight="1">
      <c r="A691" s="743"/>
      <c r="B691" s="735"/>
      <c r="C691" s="735"/>
      <c r="D691" s="55"/>
      <c r="E691" s="55"/>
      <c r="F691" s="735"/>
      <c r="G691" s="735"/>
      <c r="H691" s="246" t="s">
        <v>630</v>
      </c>
      <c r="I691" s="24"/>
      <c r="J691" s="730"/>
    </row>
    <row r="692" spans="1:10" s="13" customFormat="1" ht="22.5" customHeight="1">
      <c r="A692" s="743"/>
      <c r="B692" s="735"/>
      <c r="C692" s="735"/>
      <c r="D692" s="55"/>
      <c r="E692" s="55"/>
      <c r="F692" s="735"/>
      <c r="G692" s="735"/>
      <c r="H692" s="246" t="s">
        <v>631</v>
      </c>
      <c r="I692" s="24"/>
      <c r="J692" s="730"/>
    </row>
    <row r="693" spans="1:10" s="13" customFormat="1" ht="22.5" customHeight="1">
      <c r="A693" s="743"/>
      <c r="B693" s="735"/>
      <c r="C693" s="735"/>
      <c r="D693" s="55"/>
      <c r="E693" s="55"/>
      <c r="F693" s="735"/>
      <c r="G693" s="735"/>
      <c r="H693" s="246" t="s">
        <v>632</v>
      </c>
      <c r="I693" s="24"/>
      <c r="J693" s="730"/>
    </row>
    <row r="694" spans="1:10" s="13" customFormat="1" ht="22.5" customHeight="1">
      <c r="A694" s="743"/>
      <c r="B694" s="55"/>
      <c r="C694" s="735"/>
      <c r="D694" s="55"/>
      <c r="E694" s="55"/>
      <c r="F694" s="735"/>
      <c r="G694" s="735"/>
      <c r="H694" s="246" t="s">
        <v>633</v>
      </c>
      <c r="I694" s="24"/>
      <c r="J694" s="730"/>
    </row>
    <row r="695" spans="1:10" s="13" customFormat="1" ht="22.5" customHeight="1">
      <c r="A695" s="743"/>
      <c r="B695" s="55" t="s">
        <v>13</v>
      </c>
      <c r="C695" s="735"/>
      <c r="D695" s="55"/>
      <c r="E695" s="55"/>
      <c r="F695" s="735"/>
      <c r="G695" s="735"/>
      <c r="H695" s="246" t="s">
        <v>634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247"/>
      <c r="I696" s="96"/>
      <c r="J696" s="730"/>
    </row>
    <row r="697" spans="1:10" ht="22.5" customHeight="1" thickBot="1">
      <c r="A697" s="743"/>
      <c r="B697" s="55"/>
      <c r="C697" s="735"/>
      <c r="D697" s="55"/>
      <c r="E697" s="62"/>
      <c r="F697" s="736"/>
      <c r="G697" s="736"/>
      <c r="H697" s="66" t="s">
        <v>186</v>
      </c>
      <c r="I697" s="102"/>
      <c r="J697" s="745"/>
    </row>
    <row r="698" spans="1:10" ht="22.5" customHeight="1" thickTop="1">
      <c r="A698" s="743"/>
      <c r="B698" s="55"/>
      <c r="C698" s="735"/>
      <c r="D698" s="55"/>
      <c r="E698" s="55" t="s">
        <v>360</v>
      </c>
      <c r="F698" s="735" t="s">
        <v>191</v>
      </c>
      <c r="G698" s="735" t="s">
        <v>191</v>
      </c>
      <c r="H698" s="245" t="s">
        <v>628</v>
      </c>
      <c r="I698" s="23"/>
      <c r="J698" s="744" t="s">
        <v>499</v>
      </c>
    </row>
    <row r="699" spans="1:10" ht="22.5" customHeight="1">
      <c r="A699" s="743"/>
      <c r="B699" s="55"/>
      <c r="C699" s="735"/>
      <c r="D699" s="55"/>
      <c r="E699" s="55"/>
      <c r="F699" s="735"/>
      <c r="G699" s="735"/>
      <c r="H699" s="246" t="s">
        <v>629</v>
      </c>
      <c r="I699" s="24"/>
      <c r="J699" s="730"/>
    </row>
    <row r="700" spans="1:10" ht="22.5" customHeight="1">
      <c r="A700" s="743"/>
      <c r="B700" s="55"/>
      <c r="C700" s="735"/>
      <c r="D700" s="55"/>
      <c r="E700" s="55"/>
      <c r="F700" s="735"/>
      <c r="G700" s="735"/>
      <c r="H700" s="246" t="s">
        <v>630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46" t="s">
        <v>631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46" t="s">
        <v>632</v>
      </c>
      <c r="I702" s="24"/>
      <c r="J702" s="73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46" t="s">
        <v>633</v>
      </c>
      <c r="I703" s="24"/>
      <c r="J703" s="73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246" t="s">
        <v>634</v>
      </c>
      <c r="I704" s="24"/>
      <c r="J704" s="730"/>
    </row>
    <row r="705" spans="1:10" ht="22.5" customHeight="1">
      <c r="A705" s="55"/>
      <c r="B705" s="55"/>
      <c r="C705" s="55"/>
      <c r="D705" s="55"/>
      <c r="E705" s="55"/>
      <c r="F705" s="735"/>
      <c r="G705" s="735"/>
      <c r="H705" s="247"/>
      <c r="I705" s="96"/>
      <c r="J705" s="730"/>
    </row>
    <row r="706" spans="1:10" ht="22.5" customHeight="1" thickBot="1">
      <c r="A706" s="55"/>
      <c r="B706" s="55"/>
      <c r="C706" s="55"/>
      <c r="D706" s="55"/>
      <c r="E706" s="55"/>
      <c r="F706" s="739"/>
      <c r="G706" s="739"/>
      <c r="H706" s="66" t="s">
        <v>186</v>
      </c>
      <c r="I706" s="102"/>
      <c r="J706" s="745"/>
    </row>
    <row r="707" spans="1:10" ht="20.25" customHeight="1" thickTop="1">
      <c r="A707" s="734" t="s">
        <v>182</v>
      </c>
      <c r="B707" s="734" t="s">
        <v>570</v>
      </c>
      <c r="C707" s="57" t="s">
        <v>1</v>
      </c>
      <c r="D707" s="734" t="s">
        <v>109</v>
      </c>
      <c r="E707" s="734" t="s">
        <v>19</v>
      </c>
      <c r="F707" s="734" t="s">
        <v>191</v>
      </c>
      <c r="G707" s="734" t="s">
        <v>191</v>
      </c>
      <c r="H707" s="245" t="s">
        <v>628</v>
      </c>
      <c r="I707" s="23"/>
      <c r="J707" s="729" t="s">
        <v>530</v>
      </c>
    </row>
    <row r="708" spans="1:10" ht="22.5" customHeight="1">
      <c r="A708" s="735"/>
      <c r="B708" s="735"/>
      <c r="C708" s="58"/>
      <c r="D708" s="735"/>
      <c r="E708" s="735"/>
      <c r="F708" s="735"/>
      <c r="G708" s="735"/>
      <c r="H708" s="246" t="s">
        <v>629</v>
      </c>
      <c r="I708" s="24"/>
      <c r="J708" s="730"/>
    </row>
    <row r="709" spans="1:10" ht="24" customHeight="1">
      <c r="A709" s="735"/>
      <c r="B709" s="735"/>
      <c r="C709" s="58"/>
      <c r="D709" s="735" t="s">
        <v>118</v>
      </c>
      <c r="E709" s="735"/>
      <c r="F709" s="735"/>
      <c r="G709" s="735"/>
      <c r="H709" s="246" t="s">
        <v>630</v>
      </c>
      <c r="I709" s="24"/>
      <c r="J709" s="730"/>
    </row>
    <row r="710" spans="1:10" ht="24" customHeight="1">
      <c r="A710" s="735"/>
      <c r="B710" s="735"/>
      <c r="C710" s="58"/>
      <c r="D710" s="735"/>
      <c r="E710" s="55"/>
      <c r="F710" s="735"/>
      <c r="G710" s="735"/>
      <c r="H710" s="246" t="s">
        <v>631</v>
      </c>
      <c r="I710" s="24"/>
      <c r="J710" s="730"/>
    </row>
    <row r="711" spans="1:10" ht="28.5" customHeight="1">
      <c r="A711" s="735"/>
      <c r="B711" s="735"/>
      <c r="C711" s="58"/>
      <c r="D711" s="735"/>
      <c r="E711" s="55"/>
      <c r="F711" s="735"/>
      <c r="G711" s="735"/>
      <c r="H711" s="246" t="s">
        <v>632</v>
      </c>
      <c r="I711" s="24"/>
      <c r="J711" s="730"/>
    </row>
    <row r="712" spans="1:10" ht="22.5" customHeight="1">
      <c r="A712" s="735"/>
      <c r="B712" s="735"/>
      <c r="C712" s="58"/>
      <c r="D712" s="735" t="s">
        <v>110</v>
      </c>
      <c r="E712" s="55"/>
      <c r="F712" s="735"/>
      <c r="G712" s="735"/>
      <c r="H712" s="246" t="s">
        <v>633</v>
      </c>
      <c r="I712" s="24"/>
      <c r="J712" s="73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246" t="s">
        <v>634</v>
      </c>
      <c r="I713" s="24"/>
      <c r="J713" s="730"/>
    </row>
    <row r="714" spans="1:10" ht="22.5" customHeight="1">
      <c r="A714" s="735"/>
      <c r="B714" s="735"/>
      <c r="C714" s="58"/>
      <c r="D714" s="735"/>
      <c r="E714" s="55"/>
      <c r="F714" s="735"/>
      <c r="G714" s="735"/>
      <c r="H714" s="247"/>
      <c r="I714" s="96"/>
      <c r="J714" s="730"/>
    </row>
    <row r="715" spans="1:10" ht="29.25" customHeight="1" thickBot="1">
      <c r="A715" s="4"/>
      <c r="B715" s="4"/>
      <c r="C715" s="58"/>
      <c r="D715" s="735"/>
      <c r="E715" s="62"/>
      <c r="F715" s="736"/>
      <c r="G715" s="736"/>
      <c r="H715" s="66" t="s">
        <v>186</v>
      </c>
      <c r="I715" s="102"/>
      <c r="J715" s="745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4" t="s">
        <v>10</v>
      </c>
      <c r="B721" s="734" t="s">
        <v>378</v>
      </c>
      <c r="C721" s="57" t="s">
        <v>11</v>
      </c>
      <c r="D721" s="57"/>
      <c r="E721" s="4"/>
      <c r="F721" s="735" t="s">
        <v>191</v>
      </c>
      <c r="G721" s="735" t="s">
        <v>191</v>
      </c>
      <c r="H721" s="248" t="s">
        <v>628</v>
      </c>
      <c r="I721" s="190"/>
      <c r="J721" s="727" t="s">
        <v>200</v>
      </c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249" t="s">
        <v>629</v>
      </c>
      <c r="I722" s="38"/>
      <c r="J722" s="727"/>
    </row>
    <row r="723" spans="1:10" ht="30.75" customHeight="1">
      <c r="A723" s="735"/>
      <c r="B723" s="735"/>
      <c r="C723" s="58"/>
      <c r="D723" s="58"/>
      <c r="E723" s="4"/>
      <c r="F723" s="735"/>
      <c r="G723" s="735"/>
      <c r="H723" s="249" t="s">
        <v>630</v>
      </c>
      <c r="I723" s="38"/>
      <c r="J723" s="727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249" t="s">
        <v>631</v>
      </c>
      <c r="I724" s="38"/>
      <c r="J724" s="727"/>
    </row>
    <row r="725" spans="1:10" ht="30.75" customHeight="1">
      <c r="A725" s="735"/>
      <c r="B725" s="55"/>
      <c r="C725" s="58"/>
      <c r="D725" s="58"/>
      <c r="E725" s="55"/>
      <c r="F725" s="735"/>
      <c r="G725" s="735"/>
      <c r="H725" s="249" t="s">
        <v>632</v>
      </c>
      <c r="I725" s="38"/>
      <c r="J725" s="727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249" t="s">
        <v>633</v>
      </c>
      <c r="I726" s="38"/>
      <c r="J726" s="727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249" t="s">
        <v>634</v>
      </c>
      <c r="I727" s="38"/>
      <c r="J727" s="727"/>
    </row>
    <row r="728" spans="1:10" ht="27.75" customHeight="1">
      <c r="A728" s="55"/>
      <c r="B728" s="55"/>
      <c r="C728" s="58"/>
      <c r="D728" s="58"/>
      <c r="E728" s="55"/>
      <c r="F728" s="735"/>
      <c r="G728" s="735"/>
      <c r="H728" s="250"/>
      <c r="I728" s="118"/>
      <c r="J728" s="727"/>
    </row>
    <row r="729" spans="1:10" ht="27.75" customHeight="1" thickBot="1">
      <c r="A729" s="55"/>
      <c r="B729" s="55"/>
      <c r="C729" s="58"/>
      <c r="D729" s="58"/>
      <c r="E729" s="62"/>
      <c r="F729" s="736"/>
      <c r="G729" s="736"/>
      <c r="H729" s="66" t="s">
        <v>186</v>
      </c>
      <c r="I729" s="81"/>
      <c r="J729" s="728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8" t="s">
        <v>191</v>
      </c>
      <c r="G730" s="738" t="s">
        <v>191</v>
      </c>
      <c r="H730" s="245" t="s">
        <v>628</v>
      </c>
      <c r="I730" s="23"/>
      <c r="J730" s="729" t="s">
        <v>518</v>
      </c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46" t="s">
        <v>629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46" t="s">
        <v>630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46" t="s">
        <v>631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46" t="s">
        <v>632</v>
      </c>
      <c r="I734" s="24"/>
      <c r="J734" s="73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46" t="s">
        <v>633</v>
      </c>
      <c r="I735" s="24"/>
      <c r="J735" s="73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246" t="s">
        <v>634</v>
      </c>
      <c r="I736" s="24"/>
      <c r="J736" s="730"/>
    </row>
    <row r="737" spans="1:10" ht="30.75" customHeight="1">
      <c r="A737" s="55"/>
      <c r="B737" s="55"/>
      <c r="C737" s="58"/>
      <c r="D737" s="58"/>
      <c r="E737" s="55"/>
      <c r="F737" s="735"/>
      <c r="G737" s="735"/>
      <c r="H737" s="247"/>
      <c r="I737" s="96"/>
      <c r="J737" s="730"/>
    </row>
    <row r="738" spans="1:10" ht="27.75" customHeight="1">
      <c r="A738" s="64"/>
      <c r="B738" s="64"/>
      <c r="C738" s="60"/>
      <c r="D738" s="60"/>
      <c r="E738" s="64"/>
      <c r="F738" s="739"/>
      <c r="G738" s="739"/>
      <c r="H738" s="174" t="s">
        <v>186</v>
      </c>
      <c r="I738" s="191"/>
      <c r="J738" s="731"/>
    </row>
    <row r="739" spans="1:10" ht="20.25" customHeight="1">
      <c r="A739" s="735" t="s">
        <v>163</v>
      </c>
      <c r="B739" s="735" t="s">
        <v>571</v>
      </c>
      <c r="C739" s="762" t="s">
        <v>363</v>
      </c>
      <c r="D739" s="737" t="s">
        <v>599</v>
      </c>
      <c r="E739" s="4"/>
      <c r="F739" s="735" t="s">
        <v>191</v>
      </c>
      <c r="G739" s="735" t="s">
        <v>191</v>
      </c>
      <c r="H739" s="248" t="s">
        <v>628</v>
      </c>
      <c r="I739" s="190"/>
      <c r="J739" s="732" t="s">
        <v>200</v>
      </c>
    </row>
    <row r="740" spans="1:10" ht="20.25" customHeight="1">
      <c r="A740" s="735"/>
      <c r="B740" s="735"/>
      <c r="C740" s="743"/>
      <c r="D740" s="737"/>
      <c r="E740" s="4"/>
      <c r="F740" s="735"/>
      <c r="G740" s="735"/>
      <c r="H740" s="249" t="s">
        <v>629</v>
      </c>
      <c r="I740" s="38"/>
      <c r="J740" s="732"/>
    </row>
    <row r="741" spans="1:10" ht="20.25" customHeight="1">
      <c r="A741" s="735"/>
      <c r="B741" s="735"/>
      <c r="C741" s="743"/>
      <c r="D741" s="737"/>
      <c r="E741" s="4"/>
      <c r="F741" s="735"/>
      <c r="G741" s="735"/>
      <c r="H741" s="249" t="s">
        <v>630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249" t="s">
        <v>631</v>
      </c>
      <c r="I742" s="38"/>
      <c r="J742" s="732"/>
    </row>
    <row r="743" spans="1:10" ht="20.25" customHeight="1">
      <c r="A743" s="735"/>
      <c r="B743" s="735"/>
      <c r="C743" s="743"/>
      <c r="D743" s="737"/>
      <c r="F743" s="735"/>
      <c r="G743" s="735"/>
      <c r="H743" s="249" t="s">
        <v>632</v>
      </c>
      <c r="I743" s="38"/>
      <c r="J743" s="732"/>
    </row>
    <row r="744" spans="1:10" ht="20.25" customHeight="1">
      <c r="A744" s="735"/>
      <c r="B744" s="735"/>
      <c r="C744" s="743"/>
      <c r="D744" s="737" t="s">
        <v>600</v>
      </c>
      <c r="F744" s="735"/>
      <c r="G744" s="735"/>
      <c r="H744" s="249" t="s">
        <v>633</v>
      </c>
      <c r="I744" s="38"/>
      <c r="J744" s="732"/>
    </row>
    <row r="745" spans="1:10" ht="20.25" customHeight="1">
      <c r="A745" s="735"/>
      <c r="B745" s="735"/>
      <c r="C745" s="743"/>
      <c r="D745" s="737"/>
      <c r="F745" s="735"/>
      <c r="G745" s="735"/>
      <c r="H745" s="249" t="s">
        <v>634</v>
      </c>
      <c r="I745" s="38"/>
      <c r="J745" s="732"/>
    </row>
    <row r="746" spans="1:10" ht="20.25" customHeight="1">
      <c r="A746" s="735"/>
      <c r="B746" s="735"/>
      <c r="C746" s="743" t="s">
        <v>361</v>
      </c>
      <c r="D746" s="737"/>
      <c r="F746" s="735"/>
      <c r="G746" s="735"/>
      <c r="H746" s="250"/>
      <c r="I746" s="118"/>
      <c r="J746" s="732"/>
    </row>
    <row r="747" spans="1:10" ht="20.25" customHeight="1" thickBot="1">
      <c r="A747" s="735"/>
      <c r="B747" s="735"/>
      <c r="C747" s="743"/>
      <c r="D747" s="737"/>
      <c r="E747" s="192"/>
      <c r="F747" s="736"/>
      <c r="G747" s="736"/>
      <c r="H747" s="66" t="s">
        <v>186</v>
      </c>
      <c r="I747" s="102"/>
      <c r="J747" s="733"/>
    </row>
    <row r="748" spans="1:10" ht="24.75" customHeight="1" thickTop="1">
      <c r="A748" s="735"/>
      <c r="B748" s="735"/>
      <c r="C748" s="743"/>
      <c r="D748" s="737"/>
      <c r="E748" s="742" t="s">
        <v>510</v>
      </c>
      <c r="F748" s="738" t="s">
        <v>191</v>
      </c>
      <c r="G748" s="738" t="s">
        <v>191</v>
      </c>
      <c r="H748" s="245" t="s">
        <v>628</v>
      </c>
      <c r="I748" s="23"/>
      <c r="J748" s="749" t="s">
        <v>531</v>
      </c>
    </row>
    <row r="749" spans="1:10" ht="24.75" customHeight="1">
      <c r="A749" s="55"/>
      <c r="B749" s="55"/>
      <c r="C749" s="743"/>
      <c r="D749" s="737" t="s">
        <v>115</v>
      </c>
      <c r="E749" s="743"/>
      <c r="F749" s="735"/>
      <c r="G749" s="735"/>
      <c r="H749" s="246" t="s">
        <v>629</v>
      </c>
      <c r="I749" s="50"/>
      <c r="J749" s="806"/>
    </row>
    <row r="750" spans="1:10" ht="25.5" customHeight="1">
      <c r="A750" s="55"/>
      <c r="B750" s="55"/>
      <c r="C750" s="743"/>
      <c r="D750" s="737"/>
      <c r="E750" s="743"/>
      <c r="F750" s="735"/>
      <c r="G750" s="735"/>
      <c r="H750" s="246" t="s">
        <v>630</v>
      </c>
      <c r="I750" s="50"/>
      <c r="J750" s="806"/>
    </row>
    <row r="751" spans="1:10" ht="24.75" customHeight="1">
      <c r="A751" s="55"/>
      <c r="B751" s="55"/>
      <c r="C751" s="743"/>
      <c r="D751" s="737" t="s">
        <v>117</v>
      </c>
      <c r="E751" s="4"/>
      <c r="F751" s="735"/>
      <c r="G751" s="735"/>
      <c r="H751" s="246" t="s">
        <v>631</v>
      </c>
      <c r="I751" s="50"/>
      <c r="J751" s="806"/>
    </row>
    <row r="752" spans="1:10" ht="24.75" customHeight="1">
      <c r="A752" s="55"/>
      <c r="B752" s="55"/>
      <c r="C752" s="743"/>
      <c r="D752" s="737"/>
      <c r="E752" s="4"/>
      <c r="F752" s="735"/>
      <c r="G752" s="735"/>
      <c r="H752" s="246" t="s">
        <v>632</v>
      </c>
      <c r="I752" s="50"/>
      <c r="J752" s="806"/>
    </row>
    <row r="753" spans="1:10" ht="24.75" customHeight="1">
      <c r="A753" s="55"/>
      <c r="B753" s="55"/>
      <c r="C753" s="743"/>
      <c r="D753" s="737" t="s">
        <v>116</v>
      </c>
      <c r="E753" s="4"/>
      <c r="F753" s="735"/>
      <c r="G753" s="735"/>
      <c r="H753" s="246" t="s">
        <v>633</v>
      </c>
      <c r="I753" s="50"/>
      <c r="J753" s="806"/>
    </row>
    <row r="754" spans="1:10" ht="24.75" customHeight="1">
      <c r="A754" s="55"/>
      <c r="B754" s="55"/>
      <c r="C754" s="743"/>
      <c r="D754" s="737"/>
      <c r="E754" s="4"/>
      <c r="F754" s="735"/>
      <c r="G754" s="735"/>
      <c r="H754" s="246" t="s">
        <v>634</v>
      </c>
      <c r="I754" s="50"/>
      <c r="J754" s="806"/>
    </row>
    <row r="755" spans="1:10" ht="24.75" customHeight="1">
      <c r="A755" s="55"/>
      <c r="B755" s="55"/>
      <c r="C755" s="743"/>
      <c r="D755" s="737"/>
      <c r="E755" s="4"/>
      <c r="F755" s="735"/>
      <c r="G755" s="735"/>
      <c r="H755" s="247"/>
      <c r="I755" s="127"/>
      <c r="J755" s="806"/>
    </row>
    <row r="756" spans="1:10" ht="24.75" customHeight="1" thickBot="1">
      <c r="A756" s="55"/>
      <c r="B756" s="55"/>
      <c r="C756" s="743"/>
      <c r="D756" s="735" t="s">
        <v>185</v>
      </c>
      <c r="E756" s="194"/>
      <c r="F756" s="736"/>
      <c r="G756" s="736"/>
      <c r="H756" s="66" t="s">
        <v>186</v>
      </c>
      <c r="I756" s="102"/>
      <c r="J756" s="807"/>
    </row>
    <row r="757" spans="1:10" ht="24.75" customHeight="1" thickTop="1">
      <c r="A757" s="55"/>
      <c r="B757" s="55"/>
      <c r="C757" s="743"/>
      <c r="D757" s="735"/>
      <c r="E757" s="63" t="s">
        <v>113</v>
      </c>
      <c r="F757" s="738" t="s">
        <v>191</v>
      </c>
      <c r="G757" s="738" t="s">
        <v>191</v>
      </c>
      <c r="H757" s="245" t="s">
        <v>628</v>
      </c>
      <c r="I757" s="23"/>
      <c r="J757" s="749" t="s">
        <v>489</v>
      </c>
    </row>
    <row r="758" spans="1:10" ht="24.75" customHeight="1">
      <c r="A758" s="55"/>
      <c r="B758" s="55"/>
      <c r="C758" s="743"/>
      <c r="D758" s="735"/>
      <c r="E758" s="59"/>
      <c r="F758" s="735"/>
      <c r="G758" s="735"/>
      <c r="H758" s="246" t="s">
        <v>629</v>
      </c>
      <c r="I758" s="50"/>
      <c r="J758" s="806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246" t="s">
        <v>630</v>
      </c>
      <c r="I759" s="50"/>
      <c r="J759" s="806"/>
    </row>
    <row r="760" spans="1:10" ht="24.75" customHeight="1">
      <c r="A760" s="55"/>
      <c r="B760" s="55"/>
      <c r="C760" s="55"/>
      <c r="D760" s="735"/>
      <c r="E760" s="59"/>
      <c r="F760" s="735"/>
      <c r="G760" s="735"/>
      <c r="H760" s="246" t="s">
        <v>631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46" t="s">
        <v>632</v>
      </c>
      <c r="I761" s="50"/>
      <c r="J761" s="806"/>
    </row>
    <row r="762" spans="1:10" ht="24.75" customHeight="1">
      <c r="A762" s="55"/>
      <c r="B762" s="55"/>
      <c r="C762" s="55"/>
      <c r="D762" s="735"/>
      <c r="E762" s="195"/>
      <c r="F762" s="735"/>
      <c r="G762" s="735"/>
      <c r="H762" s="246" t="s">
        <v>633</v>
      </c>
      <c r="I762" s="50"/>
      <c r="J762" s="806"/>
    </row>
    <row r="763" spans="1:10" ht="24.75" customHeight="1">
      <c r="A763" s="55"/>
      <c r="B763" s="55"/>
      <c r="C763" s="55"/>
      <c r="D763" s="735" t="s">
        <v>532</v>
      </c>
      <c r="E763" s="195"/>
      <c r="F763" s="735"/>
      <c r="G763" s="735"/>
      <c r="H763" s="246" t="s">
        <v>634</v>
      </c>
      <c r="I763" s="50"/>
      <c r="J763" s="806"/>
    </row>
    <row r="764" spans="1:10" ht="24.75" customHeight="1">
      <c r="A764" s="55"/>
      <c r="B764" s="55"/>
      <c r="C764" s="55"/>
      <c r="D764" s="735"/>
      <c r="E764" s="195"/>
      <c r="F764" s="735"/>
      <c r="G764" s="735"/>
      <c r="H764" s="247"/>
      <c r="I764" s="127"/>
      <c r="J764" s="806"/>
    </row>
    <row r="765" spans="1:10" ht="27" customHeight="1" thickBot="1">
      <c r="A765" s="55"/>
      <c r="B765" s="55"/>
      <c r="C765" s="55"/>
      <c r="D765" s="735"/>
      <c r="E765" s="193"/>
      <c r="F765" s="736"/>
      <c r="G765" s="736"/>
      <c r="H765" s="66" t="s">
        <v>186</v>
      </c>
      <c r="I765" s="102"/>
      <c r="J765" s="807"/>
    </row>
    <row r="766" spans="1:10" ht="23.25" customHeight="1" thickTop="1">
      <c r="A766" s="55"/>
      <c r="B766" s="55"/>
      <c r="C766" s="55"/>
      <c r="D766" s="735"/>
      <c r="E766" s="735" t="s">
        <v>114</v>
      </c>
      <c r="F766" s="738" t="s">
        <v>191</v>
      </c>
      <c r="G766" s="738" t="s">
        <v>191</v>
      </c>
      <c r="H766" s="245" t="s">
        <v>628</v>
      </c>
      <c r="I766" s="23"/>
      <c r="J766" s="749" t="s">
        <v>500</v>
      </c>
    </row>
    <row r="767" spans="1:10" ht="23.25" customHeight="1">
      <c r="A767" s="55"/>
      <c r="B767" s="55"/>
      <c r="C767" s="55"/>
      <c r="E767" s="735"/>
      <c r="F767" s="735"/>
      <c r="G767" s="735"/>
      <c r="H767" s="246" t="s">
        <v>629</v>
      </c>
      <c r="I767" s="50"/>
      <c r="J767" s="806"/>
    </row>
    <row r="768" spans="1:10" ht="23.25" customHeight="1">
      <c r="A768" s="55"/>
      <c r="B768" s="55"/>
      <c r="C768" s="55"/>
      <c r="D768" s="737" t="s">
        <v>548</v>
      </c>
      <c r="E768" s="735"/>
      <c r="F768" s="735"/>
      <c r="G768" s="735"/>
      <c r="H768" s="246" t="s">
        <v>630</v>
      </c>
      <c r="I768" s="50"/>
      <c r="J768" s="806"/>
    </row>
    <row r="769" spans="1:10" ht="23.25" customHeight="1">
      <c r="A769" s="55"/>
      <c r="B769" s="55"/>
      <c r="C769" s="55"/>
      <c r="D769" s="737"/>
      <c r="E769" s="735"/>
      <c r="F769" s="735"/>
      <c r="G769" s="735"/>
      <c r="H769" s="246" t="s">
        <v>631</v>
      </c>
      <c r="I769" s="50"/>
      <c r="J769" s="806"/>
    </row>
    <row r="770" spans="1:10" ht="20.25" customHeight="1">
      <c r="A770" s="55"/>
      <c r="B770" s="55"/>
      <c r="C770" s="55"/>
      <c r="D770" s="737"/>
      <c r="E770" s="1"/>
      <c r="F770" s="735"/>
      <c r="G770" s="735"/>
      <c r="H770" s="246" t="s">
        <v>632</v>
      </c>
      <c r="I770" s="50"/>
      <c r="J770" s="806"/>
    </row>
    <row r="771" spans="1:10" ht="23.25" customHeight="1">
      <c r="A771" s="55"/>
      <c r="B771" s="55"/>
      <c r="C771" s="55"/>
      <c r="D771" s="737" t="s">
        <v>121</v>
      </c>
      <c r="E771" s="1"/>
      <c r="F771" s="735"/>
      <c r="G771" s="735"/>
      <c r="H771" s="246" t="s">
        <v>633</v>
      </c>
      <c r="I771" s="50"/>
      <c r="J771" s="806"/>
    </row>
    <row r="772" spans="1:10" ht="23.25" customHeight="1">
      <c r="A772" s="55"/>
      <c r="B772" s="55"/>
      <c r="C772" s="55"/>
      <c r="D772" s="737"/>
      <c r="E772" s="1"/>
      <c r="F772" s="735"/>
      <c r="G772" s="735"/>
      <c r="H772" s="246" t="s">
        <v>634</v>
      </c>
      <c r="I772" s="50"/>
      <c r="J772" s="806"/>
    </row>
    <row r="773" spans="1:10" ht="23.25" customHeight="1">
      <c r="A773" s="55"/>
      <c r="B773" s="55"/>
      <c r="C773" s="55"/>
      <c r="D773" s="737"/>
      <c r="E773" s="1"/>
      <c r="F773" s="735"/>
      <c r="G773" s="735"/>
      <c r="H773" s="247"/>
      <c r="I773" s="127"/>
      <c r="J773" s="806"/>
    </row>
    <row r="774" spans="1:10" ht="23.25" customHeight="1" thickBot="1">
      <c r="A774" s="55"/>
      <c r="B774" s="55"/>
      <c r="C774" s="55"/>
      <c r="D774" s="737"/>
      <c r="E774" s="193"/>
      <c r="F774" s="736"/>
      <c r="G774" s="736"/>
      <c r="H774" s="66" t="s">
        <v>186</v>
      </c>
      <c r="I774" s="102"/>
      <c r="J774" s="807"/>
    </row>
    <row r="775" spans="1:10" ht="23.25" customHeight="1" thickTop="1">
      <c r="A775" s="55"/>
      <c r="B775" s="55"/>
      <c r="C775" s="55"/>
      <c r="D775" s="737" t="s">
        <v>549</v>
      </c>
      <c r="E775" s="735"/>
      <c r="F775" s="738" t="s">
        <v>191</v>
      </c>
      <c r="G775" s="738" t="s">
        <v>191</v>
      </c>
      <c r="H775" s="245" t="s">
        <v>628</v>
      </c>
      <c r="I775" s="23"/>
      <c r="J775" s="749" t="s">
        <v>501</v>
      </c>
    </row>
    <row r="776" spans="1:10" ht="23.25" customHeight="1">
      <c r="A776" s="55"/>
      <c r="B776" s="55"/>
      <c r="C776" s="55"/>
      <c r="D776" s="737"/>
      <c r="E776" s="735"/>
      <c r="F776" s="735"/>
      <c r="G776" s="735"/>
      <c r="H776" s="246" t="s">
        <v>629</v>
      </c>
      <c r="I776" s="50"/>
      <c r="J776" s="806"/>
    </row>
    <row r="777" spans="1:10" ht="23.25" customHeight="1">
      <c r="A777" s="55"/>
      <c r="B777" s="55"/>
      <c r="C777" s="55"/>
      <c r="D777" s="737"/>
      <c r="E777" s="4"/>
      <c r="F777" s="735"/>
      <c r="G777" s="735"/>
      <c r="H777" s="246" t="s">
        <v>630</v>
      </c>
      <c r="I777" s="50"/>
      <c r="J777" s="806"/>
    </row>
    <row r="778" spans="1:10" ht="23.25" customHeight="1">
      <c r="A778" s="55"/>
      <c r="B778" s="55"/>
      <c r="C778" s="55"/>
      <c r="D778" s="737" t="s">
        <v>122</v>
      </c>
      <c r="E778" s="4"/>
      <c r="F778" s="735"/>
      <c r="G778" s="735"/>
      <c r="H778" s="246" t="s">
        <v>631</v>
      </c>
      <c r="I778" s="50"/>
      <c r="J778" s="806"/>
    </row>
    <row r="779" spans="1:10" ht="23.25" customHeight="1">
      <c r="A779" s="55"/>
      <c r="B779" s="55"/>
      <c r="C779" s="55"/>
      <c r="D779" s="737"/>
      <c r="E779" s="55"/>
      <c r="F779" s="735"/>
      <c r="G779" s="735"/>
      <c r="H779" s="246" t="s">
        <v>632</v>
      </c>
      <c r="I779" s="50"/>
      <c r="J779" s="806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46" t="s">
        <v>633</v>
      </c>
      <c r="I780" s="50"/>
      <c r="J780" s="806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246" t="s">
        <v>634</v>
      </c>
      <c r="I781" s="50"/>
      <c r="J781" s="806"/>
    </row>
    <row r="782" spans="1:10" ht="23.25" customHeight="1">
      <c r="A782" s="55"/>
      <c r="B782" s="55"/>
      <c r="C782" s="55"/>
      <c r="D782" s="1"/>
      <c r="E782" s="55"/>
      <c r="F782" s="735"/>
      <c r="G782" s="735"/>
      <c r="H782" s="247"/>
      <c r="I782" s="127"/>
      <c r="J782" s="806"/>
    </row>
    <row r="783" spans="1:10" ht="23.25" customHeight="1" thickBot="1">
      <c r="A783" s="55"/>
      <c r="B783" s="55"/>
      <c r="C783" s="55"/>
      <c r="D783" s="1"/>
      <c r="E783" s="55"/>
      <c r="F783" s="739"/>
      <c r="G783" s="739"/>
      <c r="H783" s="66" t="s">
        <v>186</v>
      </c>
      <c r="I783" s="102"/>
      <c r="J783" s="807"/>
    </row>
    <row r="784" spans="1:10" ht="23.25" customHeight="1" thickTop="1">
      <c r="A784" s="734" t="s">
        <v>164</v>
      </c>
      <c r="B784" s="734" t="s">
        <v>572</v>
      </c>
      <c r="C784" s="734" t="s">
        <v>356</v>
      </c>
      <c r="D784" s="734" t="s">
        <v>130</v>
      </c>
      <c r="E784" s="734" t="s">
        <v>126</v>
      </c>
      <c r="F784" s="735" t="s">
        <v>191</v>
      </c>
      <c r="G784" s="735" t="s">
        <v>191</v>
      </c>
      <c r="H784" s="248" t="s">
        <v>628</v>
      </c>
      <c r="I784" s="40"/>
      <c r="J784" s="747" t="s">
        <v>201</v>
      </c>
    </row>
    <row r="785" spans="1:10" ht="23.25" customHeight="1">
      <c r="A785" s="735"/>
      <c r="B785" s="735"/>
      <c r="C785" s="735"/>
      <c r="D785" s="735"/>
      <c r="E785" s="735"/>
      <c r="F785" s="735"/>
      <c r="G785" s="735"/>
      <c r="H785" s="249" t="s">
        <v>629</v>
      </c>
      <c r="I785" s="38"/>
      <c r="J785" s="727"/>
    </row>
    <row r="786" spans="1:10" ht="23.25" customHeight="1">
      <c r="A786" s="735"/>
      <c r="B786" s="735"/>
      <c r="C786" s="58"/>
      <c r="D786" s="741" t="s">
        <v>133</v>
      </c>
      <c r="E786" s="55"/>
      <c r="F786" s="735"/>
      <c r="G786" s="735"/>
      <c r="H786" s="249" t="s">
        <v>630</v>
      </c>
      <c r="I786" s="38"/>
      <c r="J786" s="727"/>
    </row>
    <row r="787" spans="1:10" ht="23.25" customHeight="1">
      <c r="A787" s="735"/>
      <c r="B787" s="735"/>
      <c r="C787" s="58"/>
      <c r="D787" s="741"/>
      <c r="E787" s="55"/>
      <c r="F787" s="735"/>
      <c r="G787" s="735"/>
      <c r="H787" s="249" t="s">
        <v>631</v>
      </c>
      <c r="I787" s="38"/>
      <c r="J787" s="727"/>
    </row>
    <row r="788" spans="1:10" ht="23.25" customHeight="1">
      <c r="A788" s="735"/>
      <c r="B788" s="735"/>
      <c r="C788" s="58"/>
      <c r="D788" s="741"/>
      <c r="E788" s="55"/>
      <c r="F788" s="735"/>
      <c r="G788" s="735"/>
      <c r="H788" s="249" t="s">
        <v>632</v>
      </c>
      <c r="I788" s="38"/>
      <c r="J788" s="727"/>
    </row>
    <row r="789" spans="1:10" ht="23.25" customHeight="1">
      <c r="A789" s="735"/>
      <c r="B789" s="735"/>
      <c r="C789" s="58"/>
      <c r="D789" s="804" t="s">
        <v>129</v>
      </c>
      <c r="E789" s="55"/>
      <c r="F789" s="735"/>
      <c r="G789" s="735"/>
      <c r="H789" s="249" t="s">
        <v>633</v>
      </c>
      <c r="I789" s="38"/>
      <c r="J789" s="727"/>
    </row>
    <row r="790" spans="1:10" ht="23.25" customHeight="1">
      <c r="A790" s="735"/>
      <c r="B790" s="735"/>
      <c r="C790" s="58"/>
      <c r="D790" s="804"/>
      <c r="E790" s="55"/>
      <c r="F790" s="735"/>
      <c r="G790" s="735"/>
      <c r="H790" s="249" t="s">
        <v>634</v>
      </c>
      <c r="I790" s="38"/>
      <c r="J790" s="727"/>
    </row>
    <row r="791" spans="1:10" ht="23.25" customHeight="1">
      <c r="A791" s="735"/>
      <c r="B791" s="735"/>
      <c r="C791" s="58"/>
      <c r="D791" s="804"/>
      <c r="E791" s="55"/>
      <c r="F791" s="735"/>
      <c r="G791" s="735"/>
      <c r="H791" s="250"/>
      <c r="I791" s="118"/>
      <c r="J791" s="727"/>
    </row>
    <row r="792" spans="1:10" ht="23.25" customHeight="1" thickBot="1">
      <c r="A792" s="55"/>
      <c r="B792" s="735"/>
      <c r="C792" s="58"/>
      <c r="D792" s="1"/>
      <c r="E792" s="55"/>
      <c r="F792" s="736"/>
      <c r="G792" s="736"/>
      <c r="H792" s="66" t="s">
        <v>186</v>
      </c>
      <c r="I792" s="102"/>
      <c r="J792" s="728"/>
    </row>
    <row r="793" spans="1:10" ht="21" customHeight="1" thickTop="1">
      <c r="A793" s="55"/>
      <c r="B793" s="735"/>
      <c r="C793" s="58"/>
      <c r="D793" s="741" t="s">
        <v>128</v>
      </c>
      <c r="E793" s="735" t="s">
        <v>126</v>
      </c>
      <c r="F793" s="738" t="s">
        <v>191</v>
      </c>
      <c r="G793" s="738" t="s">
        <v>191</v>
      </c>
      <c r="H793" s="245" t="s">
        <v>628</v>
      </c>
      <c r="I793" s="23"/>
      <c r="J793" s="749" t="s">
        <v>502</v>
      </c>
    </row>
    <row r="794" spans="1:10" ht="21" customHeight="1">
      <c r="A794" s="55"/>
      <c r="B794" s="55"/>
      <c r="C794" s="58"/>
      <c r="D794" s="741"/>
      <c r="E794" s="735"/>
      <c r="F794" s="735"/>
      <c r="G794" s="735"/>
      <c r="H794" s="246" t="s">
        <v>629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46" t="s">
        <v>630</v>
      </c>
      <c r="I795" s="50"/>
      <c r="J795" s="806"/>
    </row>
    <row r="796" spans="1:10" ht="21" customHeight="1">
      <c r="A796" s="55"/>
      <c r="B796" s="55"/>
      <c r="C796" s="58"/>
      <c r="D796" s="741" t="s">
        <v>127</v>
      </c>
      <c r="E796" s="55"/>
      <c r="F796" s="735"/>
      <c r="G796" s="735"/>
      <c r="H796" s="246" t="s">
        <v>631</v>
      </c>
      <c r="I796" s="50"/>
      <c r="J796" s="806"/>
    </row>
    <row r="797" spans="1:10" ht="21" customHeight="1">
      <c r="A797" s="55"/>
      <c r="B797" s="55"/>
      <c r="C797" s="58"/>
      <c r="D797" s="741"/>
      <c r="E797" s="55"/>
      <c r="F797" s="735"/>
      <c r="G797" s="735"/>
      <c r="H797" s="246" t="s">
        <v>632</v>
      </c>
      <c r="I797" s="50"/>
      <c r="J797" s="806"/>
    </row>
    <row r="798" spans="1:10" ht="21" customHeight="1">
      <c r="A798" s="55"/>
      <c r="B798" s="55"/>
      <c r="C798" s="58"/>
      <c r="D798" s="741"/>
      <c r="E798" s="55"/>
      <c r="F798" s="735"/>
      <c r="G798" s="735"/>
      <c r="H798" s="246" t="s">
        <v>633</v>
      </c>
      <c r="I798" s="50"/>
      <c r="J798" s="806"/>
    </row>
    <row r="799" spans="1:10" ht="21" customHeight="1">
      <c r="A799" s="55"/>
      <c r="B799" s="55"/>
      <c r="C799" s="58"/>
      <c r="D799" s="741"/>
      <c r="E799" s="55"/>
      <c r="F799" s="735"/>
      <c r="G799" s="735"/>
      <c r="H799" s="246" t="s">
        <v>634</v>
      </c>
      <c r="I799" s="50"/>
      <c r="J799" s="806"/>
    </row>
    <row r="800" spans="1:10" ht="21" customHeight="1">
      <c r="A800" s="55"/>
      <c r="B800" s="55"/>
      <c r="C800" s="58"/>
      <c r="D800" s="203"/>
      <c r="E800" s="55"/>
      <c r="F800" s="735"/>
      <c r="G800" s="735"/>
      <c r="H800" s="247"/>
      <c r="I800" s="127"/>
      <c r="J800" s="806"/>
    </row>
    <row r="801" spans="1:10" ht="21" customHeight="1" thickBot="1">
      <c r="A801" s="64"/>
      <c r="B801" s="64"/>
      <c r="C801" s="60"/>
      <c r="D801" s="14"/>
      <c r="E801" s="64"/>
      <c r="F801" s="739"/>
      <c r="G801" s="739"/>
      <c r="H801" s="66" t="s">
        <v>186</v>
      </c>
      <c r="I801" s="102"/>
      <c r="J801" s="80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3" t="s">
        <v>204</v>
      </c>
      <c r="B804" s="813" t="s">
        <v>190</v>
      </c>
      <c r="C804" s="43" t="s">
        <v>202</v>
      </c>
      <c r="D804" s="801" t="s">
        <v>547</v>
      </c>
      <c r="E804" s="801" t="s">
        <v>203</v>
      </c>
      <c r="F804" s="738" t="s">
        <v>191</v>
      </c>
      <c r="G804" s="738" t="s">
        <v>191</v>
      </c>
      <c r="H804" s="245" t="s">
        <v>628</v>
      </c>
      <c r="I804" s="23"/>
      <c r="J804" s="836" t="s">
        <v>503</v>
      </c>
    </row>
    <row r="805" spans="1:10" ht="48">
      <c r="A805" s="814"/>
      <c r="B805" s="814"/>
      <c r="C805" s="45"/>
      <c r="D805" s="802"/>
      <c r="E805" s="802"/>
      <c r="F805" s="735"/>
      <c r="G805" s="735"/>
      <c r="H805" s="246" t="s">
        <v>629</v>
      </c>
      <c r="I805" s="50"/>
      <c r="J805" s="750"/>
    </row>
    <row r="806" spans="1:10" ht="24">
      <c r="A806" s="814"/>
      <c r="B806" s="814"/>
      <c r="C806" s="45"/>
      <c r="D806" s="802"/>
      <c r="E806" s="802"/>
      <c r="F806" s="735"/>
      <c r="G806" s="735"/>
      <c r="H806" s="246" t="s">
        <v>630</v>
      </c>
      <c r="I806" s="50"/>
      <c r="J806" s="750"/>
    </row>
    <row r="807" spans="1:10" ht="24">
      <c r="A807" s="45"/>
      <c r="B807" s="814"/>
      <c r="C807" s="45"/>
      <c r="D807" s="802"/>
      <c r="E807" s="802"/>
      <c r="F807" s="735"/>
      <c r="G807" s="735"/>
      <c r="H807" s="246" t="s">
        <v>631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246" t="s">
        <v>632</v>
      </c>
      <c r="I808" s="50"/>
      <c r="J808" s="750"/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246" t="s">
        <v>633</v>
      </c>
      <c r="I809" s="50"/>
      <c r="J809" s="750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246" t="s">
        <v>634</v>
      </c>
      <c r="I810" s="50"/>
      <c r="J810" s="750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247"/>
      <c r="I811" s="127"/>
      <c r="J811" s="750"/>
    </row>
    <row r="812" spans="1:10" ht="22.5" customHeight="1" thickBot="1">
      <c r="A812" s="45"/>
      <c r="B812" s="45"/>
      <c r="C812" s="45"/>
      <c r="D812" s="802"/>
      <c r="E812" s="802"/>
      <c r="F812" s="736"/>
      <c r="G812" s="736"/>
      <c r="H812" s="66" t="s">
        <v>186</v>
      </c>
      <c r="I812" s="102"/>
      <c r="J812" s="751"/>
    </row>
    <row r="813" spans="1:10" ht="22.5" customHeight="1" thickTop="1">
      <c r="A813" s="45"/>
      <c r="B813" s="45"/>
      <c r="C813" s="45"/>
      <c r="D813" s="802"/>
      <c r="E813" s="802"/>
      <c r="F813" s="738" t="s">
        <v>191</v>
      </c>
      <c r="G813" s="738" t="s">
        <v>191</v>
      </c>
      <c r="H813" s="245" t="s">
        <v>628</v>
      </c>
      <c r="I813" s="23"/>
      <c r="J813" s="805" t="s">
        <v>504</v>
      </c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46" t="s">
        <v>629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46" t="s">
        <v>630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246" t="s">
        <v>631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246" t="s">
        <v>632</v>
      </c>
      <c r="I817" s="50"/>
      <c r="J817" s="806"/>
    </row>
    <row r="818" spans="1:10" ht="22.5" customHeight="1">
      <c r="A818" s="45"/>
      <c r="B818" s="45"/>
      <c r="C818" s="45"/>
      <c r="D818" s="802"/>
      <c r="E818" s="802"/>
      <c r="F818" s="735"/>
      <c r="G818" s="735"/>
      <c r="H818" s="246" t="s">
        <v>633</v>
      </c>
      <c r="I818" s="50"/>
      <c r="J818" s="806"/>
    </row>
    <row r="819" spans="1:10" ht="22.5" customHeight="1">
      <c r="A819" s="45"/>
      <c r="B819" s="45"/>
      <c r="C819" s="45"/>
      <c r="D819" s="802"/>
      <c r="E819" s="802"/>
      <c r="F819" s="735"/>
      <c r="G819" s="735"/>
      <c r="H819" s="246" t="s">
        <v>634</v>
      </c>
      <c r="I819" s="50"/>
      <c r="J819" s="806"/>
    </row>
    <row r="820" spans="1:10" ht="22.5" customHeight="1">
      <c r="A820" s="45"/>
      <c r="B820" s="45"/>
      <c r="C820" s="45"/>
      <c r="D820" s="802"/>
      <c r="E820" s="802"/>
      <c r="F820" s="735"/>
      <c r="G820" s="735"/>
      <c r="H820" s="247"/>
      <c r="I820" s="127"/>
      <c r="J820" s="806"/>
    </row>
    <row r="821" spans="1:10" ht="22.5" customHeight="1" thickBot="1">
      <c r="A821" s="45"/>
      <c r="B821" s="45"/>
      <c r="C821" s="45"/>
      <c r="D821" s="217"/>
      <c r="E821" s="45"/>
      <c r="F821" s="736"/>
      <c r="G821" s="736"/>
      <c r="H821" s="66" t="s">
        <v>186</v>
      </c>
      <c r="I821" s="102"/>
      <c r="J821" s="807"/>
    </row>
    <row r="822" spans="1:10" ht="24.75" customHeight="1" thickTop="1">
      <c r="A822" s="45"/>
      <c r="B822" s="45"/>
      <c r="C822" s="45"/>
      <c r="D822" s="217"/>
      <c r="E822" s="45"/>
      <c r="F822" s="738" t="s">
        <v>191</v>
      </c>
      <c r="G822" s="738" t="s">
        <v>191</v>
      </c>
      <c r="H822" s="245" t="s">
        <v>628</v>
      </c>
      <c r="I822" s="23"/>
      <c r="J822" s="805" t="s">
        <v>506</v>
      </c>
    </row>
    <row r="823" spans="1:10" ht="48">
      <c r="A823" s="45"/>
      <c r="B823" s="45"/>
      <c r="C823" s="45"/>
      <c r="D823" s="217"/>
      <c r="E823" s="45"/>
      <c r="F823" s="735"/>
      <c r="G823" s="735"/>
      <c r="H823" s="246" t="s">
        <v>629</v>
      </c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246" t="s">
        <v>630</v>
      </c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246" t="s">
        <v>631</v>
      </c>
      <c r="I825" s="50"/>
      <c r="J825" s="806"/>
    </row>
    <row r="826" spans="1:10" ht="24">
      <c r="A826" s="45"/>
      <c r="B826" s="45"/>
      <c r="C826" s="45"/>
      <c r="D826" s="217"/>
      <c r="E826" s="45"/>
      <c r="F826" s="735"/>
      <c r="G826" s="735"/>
      <c r="H826" s="246" t="s">
        <v>632</v>
      </c>
      <c r="I826" s="50"/>
      <c r="J826" s="806"/>
    </row>
    <row r="827" spans="1:10" ht="24">
      <c r="A827" s="45"/>
      <c r="B827" s="45"/>
      <c r="C827" s="45"/>
      <c r="D827" s="217"/>
      <c r="E827" s="45"/>
      <c r="F827" s="735"/>
      <c r="G827" s="735"/>
      <c r="H827" s="246" t="s">
        <v>633</v>
      </c>
      <c r="I827" s="50"/>
      <c r="J827" s="806"/>
    </row>
    <row r="828" spans="1:10" ht="24">
      <c r="A828" s="45"/>
      <c r="B828" s="45"/>
      <c r="C828" s="45"/>
      <c r="D828" s="217"/>
      <c r="E828" s="45"/>
      <c r="F828" s="735"/>
      <c r="G828" s="735"/>
      <c r="H828" s="246" t="s">
        <v>634</v>
      </c>
      <c r="I828" s="50"/>
      <c r="J828" s="806"/>
    </row>
    <row r="829" spans="1:10" ht="23.25">
      <c r="A829" s="45"/>
      <c r="B829" s="45"/>
      <c r="C829" s="45"/>
      <c r="D829" s="217"/>
      <c r="E829" s="45"/>
      <c r="F829" s="735"/>
      <c r="G829" s="735"/>
      <c r="H829" s="247"/>
      <c r="I829" s="127"/>
      <c r="J829" s="806"/>
    </row>
    <row r="830" spans="1:10" ht="21.75" thickBot="1">
      <c r="A830" s="45"/>
      <c r="B830" s="45"/>
      <c r="C830" s="45"/>
      <c r="D830" s="217"/>
      <c r="E830" s="45"/>
      <c r="F830" s="736"/>
      <c r="G830" s="736"/>
      <c r="H830" s="66" t="s">
        <v>186</v>
      </c>
      <c r="I830" s="102"/>
      <c r="J830" s="807"/>
    </row>
    <row r="831" spans="1:10" ht="24.75" customHeight="1" thickTop="1">
      <c r="A831" s="45"/>
      <c r="B831" s="45"/>
      <c r="C831" s="45"/>
      <c r="D831" s="93"/>
      <c r="E831" s="45"/>
      <c r="F831" s="738" t="s">
        <v>191</v>
      </c>
      <c r="G831" s="738" t="s">
        <v>191</v>
      </c>
      <c r="H831" s="245" t="s">
        <v>628</v>
      </c>
      <c r="I831" s="23"/>
      <c r="J831" s="805" t="s">
        <v>505</v>
      </c>
    </row>
    <row r="832" spans="1:10" ht="48">
      <c r="A832" s="45"/>
      <c r="B832" s="45"/>
      <c r="C832" s="45"/>
      <c r="D832" s="93"/>
      <c r="E832" s="45"/>
      <c r="F832" s="735"/>
      <c r="G832" s="735"/>
      <c r="H832" s="246" t="s">
        <v>629</v>
      </c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246" t="s">
        <v>630</v>
      </c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246" t="s">
        <v>631</v>
      </c>
      <c r="I834" s="50"/>
      <c r="J834" s="806"/>
    </row>
    <row r="835" spans="1:10" ht="24">
      <c r="A835" s="45"/>
      <c r="B835" s="45"/>
      <c r="C835" s="45"/>
      <c r="D835" s="93"/>
      <c r="E835" s="45"/>
      <c r="F835" s="735"/>
      <c r="G835" s="735"/>
      <c r="H835" s="246" t="s">
        <v>632</v>
      </c>
      <c r="I835" s="50"/>
      <c r="J835" s="806"/>
    </row>
    <row r="836" spans="1:10" ht="24">
      <c r="A836" s="45"/>
      <c r="B836" s="45"/>
      <c r="C836" s="45"/>
      <c r="D836" s="93"/>
      <c r="E836" s="45"/>
      <c r="F836" s="735"/>
      <c r="G836" s="735"/>
      <c r="H836" s="246" t="s">
        <v>633</v>
      </c>
      <c r="I836" s="50"/>
      <c r="J836" s="806"/>
    </row>
    <row r="837" spans="1:10" ht="24">
      <c r="A837" s="45"/>
      <c r="B837" s="45"/>
      <c r="C837" s="45"/>
      <c r="D837" s="93"/>
      <c r="E837" s="45"/>
      <c r="F837" s="735"/>
      <c r="G837" s="735"/>
      <c r="H837" s="246" t="s">
        <v>634</v>
      </c>
      <c r="I837" s="50"/>
      <c r="J837" s="806"/>
    </row>
    <row r="838" spans="1:10" ht="23.25">
      <c r="A838" s="45"/>
      <c r="B838" s="45"/>
      <c r="C838" s="45"/>
      <c r="D838" s="93"/>
      <c r="E838" s="45"/>
      <c r="F838" s="735"/>
      <c r="G838" s="735"/>
      <c r="H838" s="247"/>
      <c r="I838" s="50"/>
      <c r="J838" s="806"/>
    </row>
    <row r="839" spans="1:10" ht="21.75" thickBot="1">
      <c r="A839" s="45"/>
      <c r="B839" s="45"/>
      <c r="C839" s="45"/>
      <c r="D839" s="93"/>
      <c r="E839" s="45"/>
      <c r="F839" s="739"/>
      <c r="G839" s="739"/>
      <c r="H839" s="66" t="s">
        <v>186</v>
      </c>
      <c r="I839" s="26"/>
      <c r="J839" s="807"/>
    </row>
    <row r="840" spans="1:10" ht="22.5" customHeight="1" thickTop="1">
      <c r="A840" s="808" t="s">
        <v>205</v>
      </c>
      <c r="B840" s="808" t="s">
        <v>206</v>
      </c>
      <c r="C840" s="43" t="s">
        <v>0</v>
      </c>
      <c r="D840" s="801" t="s">
        <v>207</v>
      </c>
      <c r="E840" s="815" t="s">
        <v>533</v>
      </c>
      <c r="F840" s="735" t="s">
        <v>191</v>
      </c>
      <c r="G840" s="735" t="s">
        <v>191</v>
      </c>
      <c r="H840" s="245" t="s">
        <v>628</v>
      </c>
      <c r="I840" s="23"/>
      <c r="J840" s="146"/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246" t="s">
        <v>629</v>
      </c>
      <c r="I841" s="50"/>
      <c r="J841" s="144"/>
    </row>
    <row r="842" spans="1:10" ht="22.5" customHeight="1">
      <c r="A842" s="809"/>
      <c r="B842" s="809"/>
      <c r="C842" s="45"/>
      <c r="D842" s="802"/>
      <c r="E842" s="816"/>
      <c r="F842" s="735"/>
      <c r="G842" s="735"/>
      <c r="H842" s="246" t="s">
        <v>630</v>
      </c>
      <c r="I842" s="50"/>
      <c r="J842" s="158" t="s">
        <v>521</v>
      </c>
    </row>
    <row r="843" spans="1:10" ht="22.5" customHeight="1">
      <c r="A843" s="809"/>
      <c r="B843" s="809"/>
      <c r="C843" s="45"/>
      <c r="D843" s="802"/>
      <c r="E843" s="816"/>
      <c r="F843" s="735"/>
      <c r="G843" s="735"/>
      <c r="H843" s="246" t="s">
        <v>631</v>
      </c>
      <c r="I843" s="50"/>
      <c r="J843" s="45" t="s">
        <v>215</v>
      </c>
    </row>
    <row r="844" spans="1:10" ht="22.5" customHeight="1">
      <c r="A844" s="809"/>
      <c r="B844" s="809"/>
      <c r="C844" s="45"/>
      <c r="D844" s="802"/>
      <c r="E844" s="816"/>
      <c r="F844" s="735"/>
      <c r="G844" s="735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2"/>
      <c r="E845" s="816"/>
      <c r="F845" s="735"/>
      <c r="G845" s="735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2"/>
      <c r="E846" s="816"/>
      <c r="F846" s="735"/>
      <c r="G846" s="735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2"/>
      <c r="E847" s="816"/>
      <c r="F847" s="735"/>
      <c r="G847" s="735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6"/>
      <c r="F848" s="736"/>
      <c r="G848" s="736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6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6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6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09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809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809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809"/>
      <c r="F855" s="45"/>
      <c r="G855" s="45"/>
      <c r="H855" s="246" t="s">
        <v>634</v>
      </c>
      <c r="I855" s="50"/>
      <c r="J855" s="45" t="s">
        <v>212</v>
      </c>
    </row>
    <row r="856" spans="1:10" ht="23.2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09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09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8" t="s">
        <v>20</v>
      </c>
      <c r="G859" s="738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5"/>
      <c r="G860" s="735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5"/>
      <c r="G861" s="735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5"/>
      <c r="G862" s="735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5"/>
      <c r="G863" s="735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5"/>
      <c r="G864" s="735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5"/>
      <c r="G865" s="735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5"/>
      <c r="G866" s="735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6"/>
      <c r="G867" s="736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08" t="s">
        <v>240</v>
      </c>
      <c r="B869" s="808" t="s">
        <v>241</v>
      </c>
      <c r="C869" s="43" t="s">
        <v>2</v>
      </c>
      <c r="D869" s="808" t="s">
        <v>243</v>
      </c>
      <c r="E869" s="808" t="s">
        <v>242</v>
      </c>
      <c r="F869" s="735" t="s">
        <v>191</v>
      </c>
      <c r="G869" s="735" t="s">
        <v>191</v>
      </c>
      <c r="H869" s="245" t="s">
        <v>628</v>
      </c>
      <c r="I869" s="23"/>
      <c r="J869" s="810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246" t="s">
        <v>629</v>
      </c>
      <c r="I870" s="50"/>
      <c r="J870" s="811"/>
    </row>
    <row r="871" spans="1:10" ht="24" customHeight="1">
      <c r="A871" s="809"/>
      <c r="B871" s="809"/>
      <c r="C871" s="49"/>
      <c r="D871" s="809"/>
      <c r="E871" s="809"/>
      <c r="F871" s="735"/>
      <c r="G871" s="735"/>
      <c r="H871" s="246" t="s">
        <v>630</v>
      </c>
      <c r="I871" s="50"/>
      <c r="J871" s="811"/>
    </row>
    <row r="872" spans="1:10" ht="24" customHeight="1">
      <c r="A872" s="809"/>
      <c r="B872" s="809"/>
      <c r="C872" s="49"/>
      <c r="D872" s="809"/>
      <c r="E872" s="809"/>
      <c r="F872" s="735"/>
      <c r="G872" s="735"/>
      <c r="H872" s="246" t="s">
        <v>631</v>
      </c>
      <c r="I872" s="50"/>
      <c r="J872" s="811"/>
    </row>
    <row r="873" spans="1:10" ht="24" customHeight="1">
      <c r="A873" s="809"/>
      <c r="B873" s="809"/>
      <c r="C873" s="49"/>
      <c r="D873" s="809"/>
      <c r="E873" s="809"/>
      <c r="F873" s="735"/>
      <c r="G873" s="735"/>
      <c r="H873" s="246" t="s">
        <v>632</v>
      </c>
      <c r="I873" s="50"/>
      <c r="J873" s="811"/>
    </row>
    <row r="874" spans="1:10" ht="24" customHeight="1">
      <c r="A874" s="809"/>
      <c r="B874" s="809"/>
      <c r="C874" s="49"/>
      <c r="D874" s="809"/>
      <c r="E874" s="47"/>
      <c r="F874" s="735"/>
      <c r="G874" s="735"/>
      <c r="H874" s="246" t="s">
        <v>633</v>
      </c>
      <c r="I874" s="50"/>
      <c r="J874" s="811"/>
    </row>
    <row r="875" spans="1:10" ht="24" customHeight="1">
      <c r="A875" s="809"/>
      <c r="B875" s="809"/>
      <c r="C875" s="49"/>
      <c r="D875" s="809"/>
      <c r="E875" s="47"/>
      <c r="F875" s="735"/>
      <c r="G875" s="735"/>
      <c r="H875" s="246" t="s">
        <v>634</v>
      </c>
      <c r="I875" s="50"/>
      <c r="J875" s="811"/>
    </row>
    <row r="876" spans="1:10" ht="24" customHeight="1">
      <c r="A876" s="809"/>
      <c r="B876" s="47"/>
      <c r="C876" s="49"/>
      <c r="D876" s="47"/>
      <c r="E876" s="47"/>
      <c r="F876" s="735"/>
      <c r="G876" s="735"/>
      <c r="H876" s="247"/>
      <c r="I876" s="50"/>
      <c r="J876" s="812"/>
    </row>
    <row r="877" spans="1:10" ht="24" customHeight="1" thickBot="1">
      <c r="A877" s="47"/>
      <c r="B877" s="47"/>
      <c r="C877" s="49"/>
      <c r="D877" s="47"/>
      <c r="E877" s="47"/>
      <c r="F877" s="736"/>
      <c r="G877" s="736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8" t="s">
        <v>191</v>
      </c>
      <c r="G878" s="738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5"/>
      <c r="G879" s="735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5"/>
      <c r="G880" s="735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5"/>
      <c r="G881" s="735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5"/>
      <c r="G882" s="735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5"/>
      <c r="G883" s="735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5"/>
      <c r="G884" s="735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5"/>
      <c r="G885" s="735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6"/>
      <c r="G886" s="736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5" t="s">
        <v>191</v>
      </c>
      <c r="G905" s="735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5"/>
      <c r="G906" s="735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5"/>
      <c r="G907" s="735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5"/>
      <c r="G908" s="735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5"/>
      <c r="G909" s="735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5"/>
      <c r="G910" s="735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5"/>
      <c r="G911" s="735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5"/>
      <c r="G912" s="735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6"/>
      <c r="G913" s="736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.75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1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8" t="s">
        <v>191</v>
      </c>
      <c r="G934" s="738" t="s">
        <v>191</v>
      </c>
      <c r="H934" s="245" t="s">
        <v>628</v>
      </c>
      <c r="I934" s="82"/>
      <c r="J934" s="146"/>
    </row>
    <row r="935" spans="1:10" ht="48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5"/>
      <c r="G935" s="735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5"/>
      <c r="G936" s="735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5"/>
      <c r="G937" s="735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35"/>
      <c r="G938" s="735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35"/>
      <c r="G939" s="735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35"/>
      <c r="G940" s="735"/>
      <c r="H940" s="246" t="s">
        <v>634</v>
      </c>
      <c r="I940" s="83"/>
      <c r="J940" s="144"/>
    </row>
    <row r="941" spans="1:10" ht="23.25">
      <c r="A941" s="45"/>
      <c r="B941" s="45" t="s">
        <v>301</v>
      </c>
      <c r="C941" s="45"/>
      <c r="D941" s="45" t="s">
        <v>311</v>
      </c>
      <c r="E941" s="45"/>
      <c r="F941" s="735"/>
      <c r="G941" s="735"/>
      <c r="H941" s="247"/>
      <c r="I941" s="127"/>
      <c r="J941" s="145"/>
    </row>
    <row r="942" spans="1:10" ht="21.75" thickBot="1">
      <c r="A942" s="45"/>
      <c r="B942" s="45" t="s">
        <v>302</v>
      </c>
      <c r="C942" s="45"/>
      <c r="D942" s="45" t="s">
        <v>312</v>
      </c>
      <c r="E942" s="45"/>
      <c r="F942" s="736"/>
      <c r="G942" s="736"/>
      <c r="H942" s="81" t="s">
        <v>186</v>
      </c>
      <c r="I942" s="160"/>
      <c r="J942" s="145"/>
    </row>
    <row r="943" spans="1:10" ht="21.75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1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1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687</v>
      </c>
      <c r="I3" s="260">
        <v>92.46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688</v>
      </c>
      <c r="I4" s="260">
        <v>92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689</v>
      </c>
      <c r="I5" s="260">
        <v>91.84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690</v>
      </c>
      <c r="I6" s="260">
        <v>92.82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21"/>
      <c r="I7" s="80"/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21"/>
      <c r="I8" s="80"/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21"/>
      <c r="I9" s="80"/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29" t="s">
        <v>186</v>
      </c>
      <c r="I11" s="653">
        <f>SUM(I3:I10)/4</f>
        <v>92.279999999999987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617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618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619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620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21"/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21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21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617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618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619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620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21"/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21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21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617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618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619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620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21"/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617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618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619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620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21"/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21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21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617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618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619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620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21"/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21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21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82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60" t="s">
        <v>687</v>
      </c>
      <c r="I60" s="661">
        <v>11</v>
      </c>
      <c r="J60" s="198"/>
    </row>
    <row r="61" spans="1:10" ht="19.5" customHeight="1">
      <c r="A61" s="735"/>
      <c r="B61" s="743"/>
      <c r="C61" s="743"/>
      <c r="D61" s="179" t="s">
        <v>39</v>
      </c>
      <c r="E61" s="764"/>
      <c r="F61" s="32"/>
      <c r="G61" s="778"/>
      <c r="H61" s="660" t="s">
        <v>688</v>
      </c>
      <c r="I61" s="661">
        <v>12.48</v>
      </c>
      <c r="J61" s="760" t="s">
        <v>413</v>
      </c>
    </row>
    <row r="62" spans="1:10" ht="19.5" customHeight="1">
      <c r="A62" s="735"/>
      <c r="B62" s="743"/>
      <c r="C62" s="743"/>
      <c r="D62" s="179" t="s">
        <v>40</v>
      </c>
      <c r="E62" s="764"/>
      <c r="F62" s="32"/>
      <c r="G62" s="778"/>
      <c r="H62" s="660" t="s">
        <v>689</v>
      </c>
      <c r="I62" s="661">
        <v>9.18</v>
      </c>
      <c r="J62" s="760"/>
    </row>
    <row r="63" spans="1:10" ht="19.5" customHeight="1">
      <c r="A63" s="735"/>
      <c r="B63" s="743"/>
      <c r="C63" s="743"/>
      <c r="D63" s="179" t="s">
        <v>31</v>
      </c>
      <c r="E63" s="764"/>
      <c r="F63" s="34"/>
      <c r="G63" s="778"/>
      <c r="H63" s="660" t="s">
        <v>690</v>
      </c>
      <c r="I63" s="661">
        <v>10.56</v>
      </c>
      <c r="J63" s="760"/>
    </row>
    <row r="64" spans="1:10" ht="19.5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223"/>
      <c r="I64" s="39"/>
      <c r="J64" s="760"/>
    </row>
    <row r="65" spans="1:10" ht="19.5" customHeight="1">
      <c r="A65" s="55"/>
      <c r="B65" s="743"/>
      <c r="C65" s="743"/>
      <c r="D65" s="735"/>
      <c r="E65" s="780"/>
      <c r="F65" s="34"/>
      <c r="G65" s="778"/>
      <c r="H65" s="223"/>
      <c r="I65" s="39"/>
      <c r="J65" s="760"/>
    </row>
    <row r="66" spans="1:10" ht="19.5" customHeight="1">
      <c r="A66" s="55"/>
      <c r="B66" s="55"/>
      <c r="C66" s="55"/>
      <c r="D66" s="735"/>
      <c r="E66" s="780"/>
      <c r="F66" s="34"/>
      <c r="G66" s="207"/>
      <c r="H66" s="223"/>
      <c r="I66" s="39"/>
      <c r="J66" s="760"/>
    </row>
    <row r="67" spans="1:10" ht="19.5" customHeight="1">
      <c r="A67" s="55"/>
      <c r="B67" s="55"/>
      <c r="C67" s="55"/>
      <c r="D67" s="735"/>
      <c r="E67" s="780"/>
      <c r="F67" s="34"/>
      <c r="G67" s="207"/>
      <c r="H67" s="100"/>
      <c r="I67" s="39"/>
      <c r="J67" s="760"/>
    </row>
    <row r="68" spans="1:10" ht="19.5" customHeight="1" thickBot="1">
      <c r="A68" s="55"/>
      <c r="B68" s="55"/>
      <c r="C68" s="55"/>
      <c r="D68" s="735"/>
      <c r="E68" s="781"/>
      <c r="F68" s="34"/>
      <c r="G68" s="207"/>
      <c r="H68" s="180" t="s">
        <v>186</v>
      </c>
      <c r="I68" s="614">
        <f>SUM(I60:I67)/4</f>
        <v>10.805</v>
      </c>
      <c r="J68" s="761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617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618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619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620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221"/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221"/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21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617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618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619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620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221"/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221"/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221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617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618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619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620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221"/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21"/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21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271" t="s">
        <v>687</v>
      </c>
      <c r="I100" s="270">
        <v>11</v>
      </c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271" t="s">
        <v>688</v>
      </c>
      <c r="I101" s="270">
        <v>12.48</v>
      </c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271" t="s">
        <v>689</v>
      </c>
      <c r="I102" s="270">
        <v>9.18</v>
      </c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271" t="s">
        <v>690</v>
      </c>
      <c r="I103" s="270">
        <v>10.56</v>
      </c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21"/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21"/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21"/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617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618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619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620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221"/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221"/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21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618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619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620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21"/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617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618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619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620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21"/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617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618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619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620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21"/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617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618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619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620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21"/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617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618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619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620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21"/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617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618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619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620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221"/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21"/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221"/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617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618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619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620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221"/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21"/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21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617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618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619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620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617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618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619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620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221"/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221"/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617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618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619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620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221"/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21"/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221"/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617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618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619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620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221"/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221"/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21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617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618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619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620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221"/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221"/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221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617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618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619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620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221"/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21"/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221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617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618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619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620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221"/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21"/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21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9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129"/>
      <c r="I250" s="197"/>
      <c r="J250" s="759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688</v>
      </c>
      <c r="I251" s="274">
        <v>6522</v>
      </c>
      <c r="J251" s="76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689</v>
      </c>
      <c r="I252" s="274">
        <v>2794</v>
      </c>
      <c r="J252" s="76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690</v>
      </c>
      <c r="I253" s="274">
        <v>4693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687</v>
      </c>
      <c r="I254" s="274">
        <v>3199</v>
      </c>
      <c r="J254" s="760"/>
    </row>
    <row r="255" spans="1:10" ht="24">
      <c r="A255" s="55"/>
      <c r="B255" s="6"/>
      <c r="C255" s="58"/>
      <c r="D255" s="37"/>
      <c r="E255" s="58"/>
      <c r="F255" s="735"/>
      <c r="G255" s="735"/>
      <c r="H255" s="221"/>
      <c r="I255" s="39"/>
      <c r="J255" s="760"/>
    </row>
    <row r="256" spans="1:10" ht="24">
      <c r="A256" s="55"/>
      <c r="B256" s="6"/>
      <c r="C256" s="58"/>
      <c r="D256" s="37"/>
      <c r="E256" s="58"/>
      <c r="F256" s="735"/>
      <c r="G256" s="735"/>
      <c r="H256" s="221"/>
      <c r="I256" s="39"/>
      <c r="J256" s="760"/>
    </row>
    <row r="257" spans="1:10" ht="24">
      <c r="A257" s="55"/>
      <c r="B257" s="743"/>
      <c r="C257" s="58"/>
      <c r="D257" s="55"/>
      <c r="E257" s="58"/>
      <c r="F257" s="735"/>
      <c r="G257" s="735"/>
      <c r="H257" s="221"/>
      <c r="I257" s="39"/>
      <c r="J257" s="760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84"/>
      <c r="I258" s="101"/>
      <c r="J258" s="760"/>
    </row>
    <row r="259" spans="1:10" ht="19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17208</v>
      </c>
      <c r="J259" s="761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617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618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619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620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221"/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21"/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21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617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618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619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620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221"/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221"/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221"/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617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618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619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620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221"/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617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618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619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620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221"/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221"/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221"/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617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618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619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620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221"/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221"/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21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13" t="s">
        <v>687</v>
      </c>
      <c r="I312" s="278">
        <v>2.345807162922172</v>
      </c>
      <c r="J312" s="746" t="s">
        <v>431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13" t="s">
        <v>688</v>
      </c>
      <c r="I313" s="278">
        <v>0.98995852073798118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13" t="s">
        <v>689</v>
      </c>
      <c r="I314" s="278">
        <v>2.5531860570509424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13" t="s">
        <v>690</v>
      </c>
      <c r="I315" s="278">
        <v>1.3844279543692546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21"/>
      <c r="I316" s="38"/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21"/>
      <c r="I317" s="38"/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21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84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SUM(I312:I319)/4</f>
        <v>1.8183449237700875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687</v>
      </c>
      <c r="I321" s="277">
        <v>3.4388695424381788</v>
      </c>
      <c r="J321" s="746" t="s">
        <v>431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688</v>
      </c>
      <c r="I322" s="277">
        <v>5.2225065586904176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689</v>
      </c>
      <c r="I323" s="277">
        <v>4.6573533399433256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690</v>
      </c>
      <c r="I324" s="277">
        <v>3.7317183877758047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21"/>
      <c r="I325" s="38"/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21"/>
      <c r="I326" s="38"/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21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84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614">
        <f>SUM(I321:I328)/4</f>
        <v>4.2626119572119316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79" t="s">
        <v>617</v>
      </c>
      <c r="I330" s="289">
        <v>11134</v>
      </c>
      <c r="J330" s="747" t="s">
        <v>739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78" t="s">
        <v>618</v>
      </c>
      <c r="I331" s="289">
        <v>46547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78" t="s">
        <v>619</v>
      </c>
      <c r="I332" s="289">
        <v>13533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78" t="s">
        <v>620</v>
      </c>
      <c r="I333" s="289">
        <v>17874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21"/>
      <c r="I334" s="38"/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21"/>
      <c r="I335" s="38"/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21"/>
      <c r="I336" s="38"/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84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89088</v>
      </c>
      <c r="J338" s="727"/>
    </row>
    <row r="339" spans="1:10" ht="22.5" customHeight="1" thickTop="1">
      <c r="A339" s="55"/>
      <c r="B339" s="281"/>
      <c r="C339" s="735"/>
      <c r="D339" s="743" t="s">
        <v>55</v>
      </c>
      <c r="E339" s="55"/>
      <c r="F339" s="58"/>
      <c r="G339" s="58"/>
      <c r="H339" s="79" t="s">
        <v>617</v>
      </c>
      <c r="I339" s="285">
        <v>6904</v>
      </c>
      <c r="J339" s="747" t="s">
        <v>740</v>
      </c>
    </row>
    <row r="340" spans="1:10" ht="22.5" customHeight="1">
      <c r="A340" s="55"/>
      <c r="B340" s="281"/>
      <c r="C340" s="735"/>
      <c r="D340" s="743"/>
      <c r="E340" s="55"/>
      <c r="F340" s="58"/>
      <c r="G340" s="58"/>
      <c r="H340" s="78" t="s">
        <v>618</v>
      </c>
      <c r="I340" s="286">
        <v>27723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78" t="s">
        <v>619</v>
      </c>
      <c r="I341" s="286">
        <v>7408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78" t="s">
        <v>620</v>
      </c>
      <c r="I342" s="286">
        <v>8687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21"/>
      <c r="I343" s="38"/>
      <c r="J343" s="727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21"/>
      <c r="I344" s="38"/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21"/>
      <c r="I345" s="38"/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84"/>
      <c r="I346" s="118"/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27"/>
    </row>
    <row r="348" spans="1:10" ht="21" thickTop="1">
      <c r="A348" s="55"/>
      <c r="B348" s="149"/>
      <c r="C348" s="735"/>
      <c r="D348" s="735"/>
      <c r="E348" s="55"/>
      <c r="F348" s="55"/>
      <c r="G348" s="55"/>
      <c r="H348" s="55"/>
      <c r="I348" s="55"/>
      <c r="J348" s="19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617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618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619</v>
      </c>
      <c r="I357" s="25"/>
      <c r="J357" s="730"/>
    </row>
    <row r="358" spans="1:10" ht="24">
      <c r="A358" s="55"/>
      <c r="B358" s="735"/>
      <c r="C358" s="58"/>
      <c r="D358" s="735"/>
      <c r="E358" s="735"/>
      <c r="F358" s="743"/>
      <c r="G358" s="795"/>
      <c r="H358" s="78" t="s">
        <v>620</v>
      </c>
      <c r="I358" s="25"/>
      <c r="J358" s="730"/>
    </row>
    <row r="359" spans="1:10" ht="24">
      <c r="A359" s="55"/>
      <c r="B359" s="735"/>
      <c r="C359" s="58"/>
      <c r="D359" s="735"/>
      <c r="E359" s="58"/>
      <c r="F359" s="743"/>
      <c r="G359" s="795"/>
      <c r="H359" s="221"/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221"/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221"/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84"/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617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618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619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620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221"/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221"/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221"/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84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4.7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617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618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619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620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221"/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221"/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221"/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84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617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618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619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620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221"/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221"/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221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84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617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618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619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620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221"/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221"/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221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84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617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618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619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620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221"/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221"/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221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84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617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618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619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620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221"/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221"/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221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84"/>
      <c r="I416" s="96"/>
      <c r="J416" s="730"/>
    </row>
    <row r="417" spans="1:10" ht="19.5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617</v>
      </c>
      <c r="I418" s="62"/>
      <c r="J418" s="729" t="s">
        <v>438</v>
      </c>
    </row>
    <row r="419" spans="1:10" ht="24">
      <c r="A419" s="55"/>
      <c r="B419" s="55"/>
      <c r="C419" s="55"/>
      <c r="D419" s="735"/>
      <c r="E419" s="55"/>
      <c r="F419" s="743"/>
      <c r="G419" s="743"/>
      <c r="H419" s="78" t="s">
        <v>618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619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620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221"/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221"/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221"/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84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617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618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619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620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221"/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221"/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221"/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84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617</v>
      </c>
      <c r="I436" s="23"/>
      <c r="J436" s="729" t="s">
        <v>743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618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619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620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221"/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221"/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221"/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84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617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618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619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620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221"/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221"/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221"/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84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98" t="s">
        <v>687</v>
      </c>
      <c r="I454" s="669">
        <v>34.880000000000003</v>
      </c>
      <c r="J454" s="792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99" t="s">
        <v>688</v>
      </c>
      <c r="I455" s="669">
        <v>28.55</v>
      </c>
      <c r="J455" s="793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99" t="s">
        <v>689</v>
      </c>
      <c r="I456" s="669">
        <v>33.51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99" t="s">
        <v>690</v>
      </c>
      <c r="I457" s="669">
        <v>35.04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223"/>
      <c r="I458" s="39"/>
      <c r="J458" s="793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223"/>
      <c r="I459" s="39"/>
      <c r="J459" s="793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223"/>
      <c r="I460" s="39"/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100"/>
      <c r="I461" s="101"/>
      <c r="J461" s="793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81">
        <f>SUM(I454:I461)/4</f>
        <v>32.994999999999997</v>
      </c>
      <c r="J462" s="794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98" t="s">
        <v>687</v>
      </c>
      <c r="I463" s="669">
        <v>8.74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99" t="s">
        <v>688</v>
      </c>
      <c r="I464" s="669">
        <v>6.85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99" t="s">
        <v>689</v>
      </c>
      <c r="I465" s="669">
        <v>4.41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99" t="s">
        <v>690</v>
      </c>
      <c r="I466" s="669">
        <v>7.17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23"/>
      <c r="I467" s="39"/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23"/>
      <c r="I468" s="39"/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23"/>
      <c r="I469" s="39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100"/>
      <c r="I470" s="101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79" t="s">
        <v>617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78" t="s">
        <v>618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619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620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221"/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221"/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221"/>
      <c r="I479" s="199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617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618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619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620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221"/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21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221"/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84"/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687</v>
      </c>
      <c r="I491" s="124">
        <v>53.03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688</v>
      </c>
      <c r="I492" s="24">
        <v>46.67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689</v>
      </c>
      <c r="I493" s="24">
        <v>26.3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690</v>
      </c>
      <c r="I494" s="24">
        <v>31.6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221"/>
      <c r="I495" s="24"/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21"/>
      <c r="I496" s="24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221"/>
      <c r="I497" s="24"/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96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4">
        <f>SUM(I491:I498)/4</f>
        <v>39.4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273" t="s">
        <v>688</v>
      </c>
      <c r="I500" s="274">
        <v>6522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273" t="s">
        <v>689</v>
      </c>
      <c r="I501" s="274">
        <v>2794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273" t="s">
        <v>690</v>
      </c>
      <c r="I502" s="274">
        <v>4693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273" t="s">
        <v>687</v>
      </c>
      <c r="I503" s="274">
        <v>3199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221"/>
      <c r="I504" s="38"/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21"/>
      <c r="I505" s="38"/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221"/>
      <c r="I506" s="38"/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84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71">
        <f>SUM(I499:I507)</f>
        <v>17247.400000000001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617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618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619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620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221"/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221"/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221"/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617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618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619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620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221"/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21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21"/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119" t="s">
        <v>687</v>
      </c>
      <c r="I528" s="283">
        <v>1.4160051057098384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120" t="s">
        <v>688</v>
      </c>
      <c r="I529" s="280">
        <v>0.83337870617400278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120" t="s">
        <v>689</v>
      </c>
      <c r="I530" s="280">
        <v>1.1384641497639238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120" t="s">
        <v>690</v>
      </c>
      <c r="I531" s="280">
        <v>0.76157518117873557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222"/>
      <c r="I532" s="38"/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222"/>
      <c r="I533" s="38"/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222"/>
      <c r="I534" s="38"/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61">
        <f>SUM(I528:I535)/4</f>
        <v>1.0373557857066251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119" t="s">
        <v>687</v>
      </c>
      <c r="I543" s="283">
        <v>5.6640204228393536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120" t="s">
        <v>688</v>
      </c>
      <c r="I544" s="280">
        <v>4.6669207545744156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120" t="s">
        <v>689</v>
      </c>
      <c r="I545" s="280">
        <v>3.3118957084041423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120" t="s">
        <v>690</v>
      </c>
      <c r="I546" s="280">
        <v>5.1787112320154023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222"/>
      <c r="I547" s="38"/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222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22"/>
      <c r="I549" s="38"/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1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SUM(I543:I550)/4</f>
        <v>4.7053870294583291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119" t="s">
        <v>687</v>
      </c>
      <c r="I552" s="283">
        <v>12.238329842206459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120" t="s">
        <v>688</v>
      </c>
      <c r="I553" s="280">
        <v>8.2226699009168271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120" t="s">
        <v>689</v>
      </c>
      <c r="I554" s="280">
        <v>8.0727457892350962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120" t="s">
        <v>690</v>
      </c>
      <c r="I555" s="280">
        <v>10.814367572738046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222"/>
      <c r="I556" s="38"/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22"/>
      <c r="I557" s="38"/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222"/>
      <c r="I558" s="38"/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121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SUM(I552:I559)/4</f>
        <v>9.8370282762741077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688</v>
      </c>
      <c r="I561" s="41">
        <v>55.14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689</v>
      </c>
      <c r="I562" s="42">
        <v>60.37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690</v>
      </c>
      <c r="I563" s="42">
        <v>75.52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687</v>
      </c>
      <c r="I564" s="42">
        <v>61.15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22"/>
      <c r="I565" s="42"/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22"/>
      <c r="I566" s="42"/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22"/>
      <c r="I567" s="42"/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1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81">
        <f>SUM(I561:I568)/4</f>
        <v>63.044999999999995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617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618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619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620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221"/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21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21"/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617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618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619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620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221"/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221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221"/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617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618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619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620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221"/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21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21"/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617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618</v>
      </c>
      <c r="I598" s="24"/>
      <c r="J598" s="730"/>
    </row>
    <row r="599" spans="1:10" ht="24">
      <c r="A599" s="735"/>
      <c r="B599" s="735"/>
      <c r="C599" s="743"/>
      <c r="D599" s="735"/>
      <c r="E599" s="735"/>
      <c r="F599" s="735"/>
      <c r="G599" s="735"/>
      <c r="H599" s="78" t="s">
        <v>619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620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221"/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221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221"/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84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617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618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619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620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221"/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21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21"/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84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617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618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619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620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221"/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221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221"/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84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617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618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619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620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221"/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221"/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221"/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84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119" t="s">
        <v>687</v>
      </c>
      <c r="I633" s="283">
        <v>72.222222222222214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120" t="s">
        <v>688</v>
      </c>
      <c r="I634" s="280">
        <v>85.714285714285708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689</v>
      </c>
      <c r="I635" s="280">
        <v>84.615384615384613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120" t="s">
        <v>690</v>
      </c>
      <c r="I636" s="280">
        <v>80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222"/>
      <c r="I637" s="38"/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222"/>
      <c r="I638" s="38"/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222"/>
      <c r="I639" s="38"/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121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58">
        <f>SUM(I633:I640)/4</f>
        <v>80.637973137973134</v>
      </c>
      <c r="J641" s="7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120" t="s">
        <v>688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120" t="s">
        <v>689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120" t="s">
        <v>690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221"/>
      <c r="I647" s="24"/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21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119" t="s">
        <v>687</v>
      </c>
      <c r="I652" s="445">
        <v>70.588235294117652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120" t="s">
        <v>688</v>
      </c>
      <c r="I653" s="446">
        <v>82.608695652173907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120" t="s">
        <v>689</v>
      </c>
      <c r="I654" s="446">
        <v>83.333333333333343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120" t="s">
        <v>690</v>
      </c>
      <c r="I655" s="446">
        <v>78.94736842105263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221"/>
      <c r="I656" s="24"/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221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221"/>
      <c r="I658" s="24"/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84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8">
        <f>SUM(I652:I659)/4</f>
        <v>78.869408175169383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617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618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619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620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222"/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222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222"/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617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618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619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620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221"/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221"/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21"/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617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618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619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620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221"/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221"/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221"/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84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617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618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619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620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21"/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221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221"/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617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618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619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620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221"/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221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221"/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617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618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619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620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222"/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222"/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222"/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617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618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619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620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221"/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21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21"/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617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618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619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620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222"/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222"/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222"/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121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617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618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619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620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221"/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221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221"/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84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617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618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619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620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221"/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221"/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221"/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617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618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619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620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221"/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221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221"/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84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617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618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619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620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221"/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221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221"/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617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618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619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620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222"/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222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222"/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121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617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618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619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620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221"/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221"/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21"/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617</v>
      </c>
      <c r="I800" s="23"/>
      <c r="J800" s="836" t="s">
        <v>503</v>
      </c>
    </row>
    <row r="801" spans="1:10" ht="24">
      <c r="A801" s="814"/>
      <c r="B801" s="814"/>
      <c r="C801" s="45"/>
      <c r="D801" s="802"/>
      <c r="E801" s="802"/>
      <c r="F801" s="735"/>
      <c r="G801" s="735"/>
      <c r="H801" s="78" t="s">
        <v>618</v>
      </c>
      <c r="I801" s="50"/>
      <c r="J801" s="750"/>
    </row>
    <row r="802" spans="1:10" ht="24">
      <c r="A802" s="814"/>
      <c r="B802" s="814"/>
      <c r="C802" s="45"/>
      <c r="D802" s="802"/>
      <c r="E802" s="802"/>
      <c r="F802" s="735"/>
      <c r="G802" s="735"/>
      <c r="H802" s="78" t="s">
        <v>619</v>
      </c>
      <c r="I802" s="50"/>
      <c r="J802" s="750"/>
    </row>
    <row r="803" spans="1:10" ht="24">
      <c r="A803" s="45"/>
      <c r="B803" s="814"/>
      <c r="C803" s="45"/>
      <c r="D803" s="802"/>
      <c r="E803" s="802"/>
      <c r="F803" s="735"/>
      <c r="G803" s="735"/>
      <c r="H803" s="78" t="s">
        <v>620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221"/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221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221"/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84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617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618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619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620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221"/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21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21"/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84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617</v>
      </c>
      <c r="I818" s="23"/>
      <c r="J818" s="80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618</v>
      </c>
      <c r="I819" s="50"/>
      <c r="J819" s="806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619</v>
      </c>
      <c r="I820" s="50"/>
      <c r="J820" s="806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620</v>
      </c>
      <c r="I821" s="50"/>
      <c r="J821" s="806"/>
    </row>
    <row r="822" spans="1:10" ht="24">
      <c r="A822" s="45"/>
      <c r="B822" s="45"/>
      <c r="C822" s="45"/>
      <c r="D822" s="217"/>
      <c r="E822" s="45"/>
      <c r="F822" s="735"/>
      <c r="G822" s="735"/>
      <c r="H822" s="221"/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221"/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221"/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84"/>
      <c r="I825" s="127"/>
      <c r="J825" s="806"/>
    </row>
    <row r="826" spans="1:10" ht="21.75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617</v>
      </c>
      <c r="I827" s="23"/>
      <c r="J827" s="80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618</v>
      </c>
      <c r="I828" s="50"/>
      <c r="J828" s="806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619</v>
      </c>
      <c r="I829" s="50"/>
      <c r="J829" s="806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620</v>
      </c>
      <c r="I830" s="50"/>
      <c r="J830" s="806"/>
    </row>
    <row r="831" spans="1:10" ht="24">
      <c r="A831" s="45"/>
      <c r="B831" s="45"/>
      <c r="C831" s="45"/>
      <c r="D831" s="93"/>
      <c r="E831" s="45"/>
      <c r="F831" s="735"/>
      <c r="G831" s="735"/>
      <c r="H831" s="221"/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221"/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221"/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84"/>
      <c r="I834" s="50"/>
      <c r="J834" s="806"/>
    </row>
    <row r="835" spans="1:10" ht="21.75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617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618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619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620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221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221"/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09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09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09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617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618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619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620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221"/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221"/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221"/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84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691</v>
      </c>
      <c r="I3" s="260">
        <v>97.18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692</v>
      </c>
      <c r="I4" s="260">
        <v>95.88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693</v>
      </c>
      <c r="I5" s="260">
        <v>95.79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694</v>
      </c>
      <c r="I6" s="260">
        <v>92.3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695</v>
      </c>
      <c r="I7" s="260">
        <v>90.16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59" t="s">
        <v>696</v>
      </c>
      <c r="I8" s="260">
        <v>97.37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59" t="s">
        <v>697</v>
      </c>
      <c r="I9" s="260">
        <v>90.22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259" t="s">
        <v>698</v>
      </c>
      <c r="I10" s="260">
        <v>88.35</v>
      </c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29" t="s">
        <v>186</v>
      </c>
      <c r="I11" s="228"/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609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610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611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612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613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614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615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219" t="s">
        <v>616</v>
      </c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609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610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611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612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613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614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615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219" t="s">
        <v>616</v>
      </c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609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610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611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612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613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614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615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219" t="s">
        <v>616</v>
      </c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609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610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611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612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613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614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78" t="s">
        <v>615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219" t="s">
        <v>616</v>
      </c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609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610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611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612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613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614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615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219" t="s">
        <v>616</v>
      </c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63.2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60" t="s">
        <v>691</v>
      </c>
      <c r="I60" s="661">
        <v>11.8</v>
      </c>
      <c r="J60" s="198"/>
    </row>
    <row r="61" spans="1:10" ht="19.5" customHeight="1">
      <c r="A61" s="735"/>
      <c r="B61" s="743"/>
      <c r="C61" s="743"/>
      <c r="D61" s="179" t="s">
        <v>39</v>
      </c>
      <c r="E61" s="764"/>
      <c r="F61" s="32"/>
      <c r="G61" s="778"/>
      <c r="H61" s="660" t="s">
        <v>692</v>
      </c>
      <c r="I61" s="661">
        <v>12.51</v>
      </c>
      <c r="J61" s="760" t="s">
        <v>413</v>
      </c>
    </row>
    <row r="62" spans="1:10" ht="19.5" customHeight="1">
      <c r="A62" s="735"/>
      <c r="B62" s="743"/>
      <c r="C62" s="743"/>
      <c r="D62" s="179" t="s">
        <v>40</v>
      </c>
      <c r="E62" s="764"/>
      <c r="F62" s="32"/>
      <c r="G62" s="778"/>
      <c r="H62" s="660" t="s">
        <v>693</v>
      </c>
      <c r="I62" s="661">
        <v>15.05</v>
      </c>
      <c r="J62" s="760"/>
    </row>
    <row r="63" spans="1:10" ht="19.5" customHeight="1">
      <c r="A63" s="735"/>
      <c r="B63" s="743"/>
      <c r="C63" s="743"/>
      <c r="D63" s="179" t="s">
        <v>31</v>
      </c>
      <c r="E63" s="764"/>
      <c r="F63" s="34"/>
      <c r="G63" s="778"/>
      <c r="H63" s="660" t="s">
        <v>694</v>
      </c>
      <c r="I63" s="661">
        <v>7.54</v>
      </c>
      <c r="J63" s="760"/>
    </row>
    <row r="64" spans="1:10" ht="19.5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60" t="s">
        <v>695</v>
      </c>
      <c r="I64" s="661">
        <v>7.73</v>
      </c>
      <c r="J64" s="760"/>
    </row>
    <row r="65" spans="1:10" ht="19.5" customHeight="1">
      <c r="A65" s="55"/>
      <c r="B65" s="743"/>
      <c r="C65" s="743"/>
      <c r="D65" s="735"/>
      <c r="E65" s="780"/>
      <c r="F65" s="34"/>
      <c r="G65" s="778"/>
      <c r="H65" s="660" t="s">
        <v>696</v>
      </c>
      <c r="I65" s="661">
        <v>10.39</v>
      </c>
      <c r="J65" s="760"/>
    </row>
    <row r="66" spans="1:10" ht="19.5" customHeight="1">
      <c r="A66" s="55"/>
      <c r="B66" s="55"/>
      <c r="C66" s="55"/>
      <c r="D66" s="735"/>
      <c r="E66" s="780"/>
      <c r="F66" s="34"/>
      <c r="G66" s="207"/>
      <c r="H66" s="660" t="s">
        <v>697</v>
      </c>
      <c r="I66" s="661">
        <v>13.3</v>
      </c>
      <c r="J66" s="760"/>
    </row>
    <row r="67" spans="1:10" ht="19.5" customHeight="1">
      <c r="A67" s="55"/>
      <c r="B67" s="55"/>
      <c r="C67" s="55"/>
      <c r="D67" s="735"/>
      <c r="E67" s="780"/>
      <c r="F67" s="34"/>
      <c r="G67" s="207"/>
      <c r="H67" s="660" t="s">
        <v>698</v>
      </c>
      <c r="I67" s="661">
        <v>13.5</v>
      </c>
      <c r="J67" s="760"/>
    </row>
    <row r="68" spans="1:10" ht="19.5" customHeight="1" thickBot="1">
      <c r="A68" s="55"/>
      <c r="B68" s="55"/>
      <c r="C68" s="55"/>
      <c r="D68" s="735"/>
      <c r="E68" s="781"/>
      <c r="F68" s="34"/>
      <c r="G68" s="207"/>
      <c r="H68" s="180" t="s">
        <v>186</v>
      </c>
      <c r="I68" s="614">
        <f>SUM(I60:I67)/8</f>
        <v>11.477499999999999</v>
      </c>
      <c r="J68" s="761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609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610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611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612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613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78" t="s">
        <v>614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78" t="s">
        <v>615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219" t="s">
        <v>616</v>
      </c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609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610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611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612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613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78" t="s">
        <v>614</v>
      </c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78" t="s">
        <v>615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219" t="s">
        <v>616</v>
      </c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609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610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611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612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613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614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615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219" t="s">
        <v>616</v>
      </c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609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610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611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612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613</v>
      </c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78" t="s">
        <v>614</v>
      </c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78" t="s">
        <v>615</v>
      </c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219" t="s">
        <v>616</v>
      </c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609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610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611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612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613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78" t="s">
        <v>614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615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219" t="s">
        <v>616</v>
      </c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610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611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612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613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614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615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19" t="s">
        <v>616</v>
      </c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609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610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611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612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613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614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615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19" t="s">
        <v>616</v>
      </c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609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610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611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612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613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614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615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19" t="s">
        <v>616</v>
      </c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609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610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611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612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613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614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615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19" t="s">
        <v>616</v>
      </c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609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610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611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612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613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614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615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19" t="s">
        <v>616</v>
      </c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609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610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611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612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613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614</v>
      </c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78" t="s">
        <v>615</v>
      </c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219" t="s">
        <v>616</v>
      </c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609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610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611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612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613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614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615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219" t="s">
        <v>616</v>
      </c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609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610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611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612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609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610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611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612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613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78" t="s">
        <v>614</v>
      </c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609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610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611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612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613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614</v>
      </c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78" t="s">
        <v>615</v>
      </c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219" t="s">
        <v>616</v>
      </c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609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610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611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612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613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78" t="s">
        <v>614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615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219" t="s">
        <v>616</v>
      </c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609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610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611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612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613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78" t="s">
        <v>614</v>
      </c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78" t="s">
        <v>615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219" t="s">
        <v>616</v>
      </c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609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610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611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612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613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614</v>
      </c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78" t="s">
        <v>615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219" t="s">
        <v>616</v>
      </c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609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610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611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612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613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614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615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219" t="s">
        <v>616</v>
      </c>
      <c r="I248" s="96"/>
      <c r="J248" s="730"/>
    </row>
    <row r="249" spans="1:10" ht="19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129"/>
      <c r="I250" s="197"/>
      <c r="J250" s="759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694</v>
      </c>
      <c r="I251" s="274">
        <v>2376</v>
      </c>
      <c r="J251" s="76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696</v>
      </c>
      <c r="I252" s="274">
        <v>6501</v>
      </c>
      <c r="J252" s="76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698</v>
      </c>
      <c r="I253" s="274">
        <v>1367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695</v>
      </c>
      <c r="I254" s="274">
        <v>3450</v>
      </c>
      <c r="J254" s="760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697</v>
      </c>
      <c r="I255" s="273">
        <v>683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691</v>
      </c>
      <c r="I256" s="274">
        <v>2100</v>
      </c>
      <c r="J256" s="760"/>
    </row>
    <row r="257" spans="1:10">
      <c r="A257" s="55"/>
      <c r="B257" s="743"/>
      <c r="C257" s="58"/>
      <c r="D257" s="55"/>
      <c r="E257" s="58"/>
      <c r="F257" s="735"/>
      <c r="G257" s="735"/>
      <c r="H257" s="273" t="s">
        <v>692</v>
      </c>
      <c r="I257" s="273">
        <v>909</v>
      </c>
      <c r="J257" s="760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273" t="s">
        <v>693</v>
      </c>
      <c r="I258" s="274">
        <v>1439</v>
      </c>
      <c r="J258" s="760"/>
    </row>
    <row r="259" spans="1:10" ht="19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18825</v>
      </c>
      <c r="J259" s="761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609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610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611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612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613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614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615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219" t="s">
        <v>616</v>
      </c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609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610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611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612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613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614</v>
      </c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78" t="s">
        <v>615</v>
      </c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219" t="s">
        <v>616</v>
      </c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609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610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611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612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613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614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615</v>
      </c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219" t="s">
        <v>616</v>
      </c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609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610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611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612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613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614</v>
      </c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78" t="s">
        <v>615</v>
      </c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219" t="s">
        <v>616</v>
      </c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609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610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611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612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613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614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615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219" t="s">
        <v>616</v>
      </c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695</v>
      </c>
      <c r="I312" s="278">
        <v>1.0677828556784692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691</v>
      </c>
      <c r="I313" s="278">
        <v>3.1118717908822155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696</v>
      </c>
      <c r="I314" s="278">
        <v>0.70321757200068913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697</v>
      </c>
      <c r="I315" s="278">
        <v>0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692</v>
      </c>
      <c r="I316" s="278">
        <v>1.1323617669373012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698</v>
      </c>
      <c r="I317" s="278">
        <v>1.4327365985400415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694</v>
      </c>
      <c r="I318" s="278">
        <v>0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279" t="s">
        <v>693</v>
      </c>
      <c r="I319" s="278">
        <v>0</v>
      </c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SUM(I312:I319)/8</f>
        <v>0.93099632300483959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691</v>
      </c>
      <c r="I321" s="277">
        <v>6.146105798779355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692</v>
      </c>
      <c r="I322" s="277">
        <v>10.15794569023241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693</v>
      </c>
      <c r="I323" s="277">
        <v>5.7622046194874157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694</v>
      </c>
      <c r="I324" s="277">
        <v>1.1032569721900438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695</v>
      </c>
      <c r="I325" s="277">
        <v>11.50617749693483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696</v>
      </c>
      <c r="I326" s="277">
        <v>7.5164945296623147</v>
      </c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76" t="s">
        <v>697</v>
      </c>
      <c r="I327" s="277">
        <v>4.9390920152842446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276" t="s">
        <v>698</v>
      </c>
      <c r="I328" s="277">
        <v>12.461150530698411</v>
      </c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614">
        <f>SUM(I321:I328)/8</f>
        <v>7.4490534566586284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691</v>
      </c>
      <c r="I330" s="285">
        <v>7295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692</v>
      </c>
      <c r="I331" s="286">
        <v>6401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693</v>
      </c>
      <c r="I332" s="286">
        <v>7088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694</v>
      </c>
      <c r="I333" s="286">
        <v>12013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695</v>
      </c>
      <c r="I334" s="286">
        <v>11267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696</v>
      </c>
      <c r="I335" s="286">
        <v>26401</v>
      </c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 t="s">
        <v>697</v>
      </c>
      <c r="I336" s="286">
        <v>3519</v>
      </c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288" t="s">
        <v>698</v>
      </c>
      <c r="I337" s="287">
        <v>5204</v>
      </c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79188</v>
      </c>
      <c r="J338" s="727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691</v>
      </c>
      <c r="I339" s="289">
        <v>4566</v>
      </c>
      <c r="J339" s="747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692</v>
      </c>
      <c r="I340" s="289">
        <v>2683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693</v>
      </c>
      <c r="I341" s="289">
        <v>3309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694</v>
      </c>
      <c r="I342" s="289">
        <v>5618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88" t="s">
        <v>695</v>
      </c>
      <c r="I343" s="289">
        <v>11580</v>
      </c>
      <c r="J343" s="727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88" t="s">
        <v>696</v>
      </c>
      <c r="I344" s="289">
        <v>12971</v>
      </c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88" t="s">
        <v>697</v>
      </c>
      <c r="I345" s="289">
        <v>1144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288" t="s">
        <v>698</v>
      </c>
      <c r="I346" s="289">
        <v>2955</v>
      </c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27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609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610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611</v>
      </c>
      <c r="I357" s="25"/>
      <c r="J357" s="730"/>
    </row>
    <row r="358" spans="1:10" ht="24">
      <c r="A358" s="55"/>
      <c r="B358" s="735"/>
      <c r="C358" s="58"/>
      <c r="D358" s="735"/>
      <c r="E358" s="735"/>
      <c r="F358" s="743"/>
      <c r="G358" s="795"/>
      <c r="H358" s="78" t="s">
        <v>612</v>
      </c>
      <c r="I358" s="25"/>
      <c r="J358" s="730"/>
    </row>
    <row r="359" spans="1:10" ht="24">
      <c r="A359" s="55"/>
      <c r="B359" s="735"/>
      <c r="C359" s="58"/>
      <c r="D359" s="735"/>
      <c r="E359" s="58"/>
      <c r="F359" s="743"/>
      <c r="G359" s="795"/>
      <c r="H359" s="78" t="s">
        <v>613</v>
      </c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78" t="s">
        <v>614</v>
      </c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78" t="s">
        <v>615</v>
      </c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219" t="s">
        <v>616</v>
      </c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609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610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611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612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78" t="s">
        <v>613</v>
      </c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78" t="s">
        <v>614</v>
      </c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78" t="s">
        <v>615</v>
      </c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219" t="s">
        <v>616</v>
      </c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4.7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609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610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611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612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78" t="s">
        <v>613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614</v>
      </c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78" t="s">
        <v>615</v>
      </c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219" t="s">
        <v>616</v>
      </c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609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610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611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612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78" t="s">
        <v>613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614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615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219" t="s">
        <v>616</v>
      </c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609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610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611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612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613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614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615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219" t="s">
        <v>616</v>
      </c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609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610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611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612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78" t="s">
        <v>613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614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615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219" t="s">
        <v>616</v>
      </c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609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610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611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612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78" t="s">
        <v>613</v>
      </c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78" t="s">
        <v>614</v>
      </c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78" t="s">
        <v>615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219" t="s">
        <v>616</v>
      </c>
      <c r="I416" s="96"/>
      <c r="J416" s="730"/>
    </row>
    <row r="417" spans="1:10" ht="19.5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609</v>
      </c>
      <c r="I418" s="62"/>
      <c r="J418" s="729" t="s">
        <v>438</v>
      </c>
    </row>
    <row r="419" spans="1:10" ht="24">
      <c r="A419" s="55"/>
      <c r="B419" s="55"/>
      <c r="C419" s="55"/>
      <c r="D419" s="735"/>
      <c r="E419" s="55"/>
      <c r="F419" s="743"/>
      <c r="G419" s="743"/>
      <c r="H419" s="78" t="s">
        <v>610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611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612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78" t="s">
        <v>613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78" t="s">
        <v>614</v>
      </c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78" t="s">
        <v>615</v>
      </c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219" t="s">
        <v>616</v>
      </c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609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610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611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612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78" t="s">
        <v>613</v>
      </c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78" t="s">
        <v>614</v>
      </c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78" t="s">
        <v>615</v>
      </c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219" t="s">
        <v>616</v>
      </c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609</v>
      </c>
      <c r="I436" s="23"/>
      <c r="J436" s="729" t="s">
        <v>743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610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611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612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78" t="s">
        <v>613</v>
      </c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78" t="s">
        <v>614</v>
      </c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78" t="s">
        <v>615</v>
      </c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219" t="s">
        <v>616</v>
      </c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609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610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611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612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613</v>
      </c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78" t="s">
        <v>614</v>
      </c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78" t="s">
        <v>615</v>
      </c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219" t="s">
        <v>616</v>
      </c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79" t="s">
        <v>691</v>
      </c>
      <c r="I454" s="68">
        <v>26.48</v>
      </c>
      <c r="J454" s="792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78" t="s">
        <v>692</v>
      </c>
      <c r="I455" s="39">
        <v>22.15</v>
      </c>
      <c r="J455" s="793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78" t="s">
        <v>693</v>
      </c>
      <c r="I456" s="39">
        <v>28.67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78" t="s">
        <v>694</v>
      </c>
      <c r="I457" s="39">
        <v>22.45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78" t="s">
        <v>695</v>
      </c>
      <c r="I458" s="39">
        <v>35.08</v>
      </c>
      <c r="J458" s="793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78" t="s">
        <v>696</v>
      </c>
      <c r="I459" s="39">
        <v>18.53</v>
      </c>
      <c r="J459" s="793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78" t="s">
        <v>697</v>
      </c>
      <c r="I460" s="39">
        <v>25.71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219" t="s">
        <v>698</v>
      </c>
      <c r="I461" s="101">
        <v>21.26</v>
      </c>
      <c r="J461" s="793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456">
        <f>SUM(I454:I461)/8</f>
        <v>25.041249999999998</v>
      </c>
      <c r="J462" s="794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293" t="s">
        <v>691</v>
      </c>
      <c r="I463" s="294">
        <v>14.19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293" t="s">
        <v>692</v>
      </c>
      <c r="I464" s="295">
        <v>9.2100000000000009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693</v>
      </c>
      <c r="I465" s="295">
        <v>14.37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694</v>
      </c>
      <c r="I466" s="295">
        <v>8.3699999999999992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695</v>
      </c>
      <c r="I467" s="295">
        <v>27.8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696</v>
      </c>
      <c r="I468" s="295">
        <v>22.83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697</v>
      </c>
      <c r="I469" s="295">
        <v>9.77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698</v>
      </c>
      <c r="I470" s="296">
        <v>21.46</v>
      </c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79" t="s">
        <v>609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78" t="s">
        <v>610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611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612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78" t="s">
        <v>613</v>
      </c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78" t="s">
        <v>614</v>
      </c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78" t="s">
        <v>615</v>
      </c>
      <c r="I479" s="199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219" t="s">
        <v>616</v>
      </c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609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610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611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612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613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78" t="s">
        <v>614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615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219" t="s">
        <v>616</v>
      </c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691</v>
      </c>
      <c r="I491" s="124">
        <v>58.34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692</v>
      </c>
      <c r="I492" s="24">
        <v>65.239999999999995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693</v>
      </c>
      <c r="I493" s="24">
        <v>50.71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694</v>
      </c>
      <c r="I494" s="24">
        <v>27.36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78" t="s">
        <v>695</v>
      </c>
      <c r="I495" s="24">
        <v>67.78</v>
      </c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78" t="s">
        <v>696</v>
      </c>
      <c r="I496" s="24">
        <v>71.709999999999994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697</v>
      </c>
      <c r="I497" s="24">
        <v>48.56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219" t="s">
        <v>698</v>
      </c>
      <c r="I498" s="96">
        <v>71.010000000000005</v>
      </c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SUM(I491:I498)/8</f>
        <v>57.58874999999999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273" t="s">
        <v>694</v>
      </c>
      <c r="I500" s="274">
        <v>2376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273" t="s">
        <v>696</v>
      </c>
      <c r="I501" s="274">
        <v>6501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273" t="s">
        <v>698</v>
      </c>
      <c r="I502" s="274">
        <v>1367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273" t="s">
        <v>695</v>
      </c>
      <c r="I503" s="274">
        <v>3450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273" t="s">
        <v>697</v>
      </c>
      <c r="I504" s="273">
        <v>683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73" t="s">
        <v>691</v>
      </c>
      <c r="I505" s="274">
        <v>2100</v>
      </c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273" t="s">
        <v>692</v>
      </c>
      <c r="I506" s="273">
        <v>909</v>
      </c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273" t="s">
        <v>693</v>
      </c>
      <c r="I507" s="274">
        <v>1439</v>
      </c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80">
        <f>SUM(I500:I507)</f>
        <v>18825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609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610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611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612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78" t="s">
        <v>613</v>
      </c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78" t="s">
        <v>614</v>
      </c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78" t="s">
        <v>615</v>
      </c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219" t="s">
        <v>616</v>
      </c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609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610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611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612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613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614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615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19" t="s">
        <v>616</v>
      </c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79" t="s">
        <v>695</v>
      </c>
      <c r="I528" s="283">
        <v>8.1109120060360276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78" t="s">
        <v>691</v>
      </c>
      <c r="I529" s="280">
        <v>8.4330288866972545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78" t="s">
        <v>696</v>
      </c>
      <c r="I530" s="280">
        <v>8.0732719022298927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78" t="s">
        <v>697</v>
      </c>
      <c r="I531" s="280">
        <v>9.4291756655426493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78" t="s">
        <v>692</v>
      </c>
      <c r="I532" s="280">
        <v>4.5607103099002657</v>
      </c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78" t="s">
        <v>698</v>
      </c>
      <c r="I533" s="280">
        <v>7.0368850055708672</v>
      </c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78" t="s">
        <v>694</v>
      </c>
      <c r="I534" s="280">
        <v>6.4619336942559711</v>
      </c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219" t="s">
        <v>693</v>
      </c>
      <c r="I535" s="284">
        <v>1.8006889435898177</v>
      </c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58">
        <f>SUM(I528:I535)/8</f>
        <v>6.7383258017278429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119" t="s">
        <v>695</v>
      </c>
      <c r="I543" s="283">
        <v>8.1109120060360276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120" t="s">
        <v>691</v>
      </c>
      <c r="I544" s="280">
        <v>8.4330288866972545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120" t="s">
        <v>696</v>
      </c>
      <c r="I545" s="280">
        <v>8.0732719022298927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120" t="s">
        <v>697</v>
      </c>
      <c r="I546" s="280">
        <v>9.4291756655426493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120" t="s">
        <v>692</v>
      </c>
      <c r="I547" s="280">
        <v>4.5607103099002657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120" t="s">
        <v>698</v>
      </c>
      <c r="I548" s="280">
        <v>7.0368850055708672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120" t="s">
        <v>694</v>
      </c>
      <c r="I549" s="280">
        <v>6.4619336942559711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220" t="s">
        <v>693</v>
      </c>
      <c r="I550" s="284">
        <v>1.8006889435898177</v>
      </c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SUM(I543:I550)/8</f>
        <v>6.7383258017278429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119" t="s">
        <v>695</v>
      </c>
      <c r="I552" s="283">
        <v>4.5270206545317357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120" t="s">
        <v>691</v>
      </c>
      <c r="I553" s="280">
        <v>2.0010577019281621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120" t="s">
        <v>696</v>
      </c>
      <c r="I554" s="280">
        <v>4.4542189805406309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120" t="s">
        <v>697</v>
      </c>
      <c r="I555" s="280">
        <v>4.9390920152842446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120" t="s">
        <v>692</v>
      </c>
      <c r="I556" s="280">
        <v>5.597235380332144</v>
      </c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120" t="s">
        <v>698</v>
      </c>
      <c r="I557" s="280">
        <v>2.052424793291503</v>
      </c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120" t="s">
        <v>694</v>
      </c>
      <c r="I558" s="280">
        <v>4.3342238193180291</v>
      </c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220" t="s">
        <v>693</v>
      </c>
      <c r="I559" s="284">
        <v>6.4824801969233423</v>
      </c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SUM(I552:I559)/8</f>
        <v>4.2984691927687244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694</v>
      </c>
      <c r="I561" s="41">
        <v>65.06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696</v>
      </c>
      <c r="I562" s="42">
        <v>63.3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698</v>
      </c>
      <c r="I563" s="42">
        <v>65.87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695</v>
      </c>
      <c r="I564" s="42">
        <v>66.83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97" t="s">
        <v>697</v>
      </c>
      <c r="I565" s="42">
        <v>67.180000000000007</v>
      </c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97" t="s">
        <v>691</v>
      </c>
      <c r="I566" s="42">
        <v>63.95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97" t="s">
        <v>692</v>
      </c>
      <c r="I567" s="42">
        <v>60.55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297" t="s">
        <v>693</v>
      </c>
      <c r="I568" s="125">
        <v>72.89</v>
      </c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456">
        <f>SUM(I561:I568)/8</f>
        <v>65.703749999999999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609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610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611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612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613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614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615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19" t="s">
        <v>616</v>
      </c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609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610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611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612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78" t="s">
        <v>613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614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615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219" t="s">
        <v>616</v>
      </c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609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610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611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612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613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614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615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19" t="s">
        <v>616</v>
      </c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609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610</v>
      </c>
      <c r="I598" s="24"/>
      <c r="J598" s="730"/>
    </row>
    <row r="599" spans="1:10" ht="24">
      <c r="A599" s="735"/>
      <c r="B599" s="735"/>
      <c r="C599" s="743"/>
      <c r="D599" s="735"/>
      <c r="E599" s="735"/>
      <c r="F599" s="735"/>
      <c r="G599" s="735"/>
      <c r="H599" s="78" t="s">
        <v>611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612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78" t="s">
        <v>613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78" t="s">
        <v>614</v>
      </c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78" t="s">
        <v>615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219" t="s">
        <v>616</v>
      </c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609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610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611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612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78" t="s">
        <v>613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614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78" t="s">
        <v>615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219" t="s">
        <v>616</v>
      </c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609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610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611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612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78" t="s">
        <v>613</v>
      </c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78" t="s">
        <v>614</v>
      </c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78" t="s">
        <v>615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219" t="s">
        <v>616</v>
      </c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609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610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611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612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78" t="s">
        <v>613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78" t="s">
        <v>614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615</v>
      </c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219" t="s">
        <v>616</v>
      </c>
      <c r="I631" s="96"/>
      <c r="J631" s="730"/>
    </row>
    <row r="632" spans="1:10" ht="22.5" customHeight="1" thickBot="1">
      <c r="A632" s="735"/>
      <c r="B632" s="735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119" t="s">
        <v>695</v>
      </c>
      <c r="I633" s="443">
        <v>91.666666666666657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120" t="s">
        <v>691</v>
      </c>
      <c r="I634" s="444">
        <v>90.909090909090907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696</v>
      </c>
      <c r="I635" s="444">
        <v>85.714285714285708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120" t="s">
        <v>697</v>
      </c>
      <c r="I636" s="444">
        <v>100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120" t="s">
        <v>692</v>
      </c>
      <c r="I637" s="444">
        <v>71.428571428571431</v>
      </c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120" t="s">
        <v>698</v>
      </c>
      <c r="I638" s="444">
        <v>77.777777777777786</v>
      </c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120" t="s">
        <v>694</v>
      </c>
      <c r="I639" s="444">
        <v>75</v>
      </c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220" t="s">
        <v>693</v>
      </c>
      <c r="I640" s="452">
        <v>60</v>
      </c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56">
        <f>SUM(I633:I640)/8</f>
        <v>81.56204906204907</v>
      </c>
      <c r="J641" s="7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48" t="s">
        <v>691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696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697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692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698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447" t="s">
        <v>695</v>
      </c>
      <c r="I652" s="445">
        <v>90.909090909090907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448" t="s">
        <v>691</v>
      </c>
      <c r="I653" s="446">
        <v>90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48" t="s">
        <v>696</v>
      </c>
      <c r="I654" s="446">
        <v>80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48" t="s">
        <v>697</v>
      </c>
      <c r="I655" s="446">
        <v>100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692</v>
      </c>
      <c r="I656" s="446">
        <v>60</v>
      </c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448" t="s">
        <v>698</v>
      </c>
      <c r="I657" s="446">
        <v>66.666666666666657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694</v>
      </c>
      <c r="I658" s="446">
        <v>75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49" t="s">
        <v>693</v>
      </c>
      <c r="I659" s="454">
        <v>42.857142857142854</v>
      </c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6">
        <f>SUM(I652:I659)/8</f>
        <v>75.67911255411255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609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610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611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612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120" t="s">
        <v>613</v>
      </c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120" t="s">
        <v>614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615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220" t="s">
        <v>616</v>
      </c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609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610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611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612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78" t="s">
        <v>613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614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615</v>
      </c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219" t="s">
        <v>616</v>
      </c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609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610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611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612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78" t="s">
        <v>613</v>
      </c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78" t="s">
        <v>614</v>
      </c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78" t="s">
        <v>615</v>
      </c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219" t="s">
        <v>616</v>
      </c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609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610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611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612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613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614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615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19" t="s">
        <v>616</v>
      </c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609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610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611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612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78" t="s">
        <v>613</v>
      </c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78" t="s">
        <v>614</v>
      </c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78" t="s">
        <v>615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219" t="s">
        <v>616</v>
      </c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609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610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611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612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613</v>
      </c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120" t="s">
        <v>614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615</v>
      </c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220" t="s">
        <v>616</v>
      </c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609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610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611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612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613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614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615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19" t="s">
        <v>616</v>
      </c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609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610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611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612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120" t="s">
        <v>613</v>
      </c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120" t="s">
        <v>614</v>
      </c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120" t="s">
        <v>615</v>
      </c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220" t="s">
        <v>616</v>
      </c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609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610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611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612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78" t="s">
        <v>613</v>
      </c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78" t="s">
        <v>614</v>
      </c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78" t="s">
        <v>615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219" t="s">
        <v>616</v>
      </c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609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610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611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612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78" t="s">
        <v>613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614</v>
      </c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78" t="s">
        <v>615</v>
      </c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219" t="s">
        <v>616</v>
      </c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609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610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611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612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78" t="s">
        <v>613</v>
      </c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78" t="s">
        <v>614</v>
      </c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78" t="s">
        <v>615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219" t="s">
        <v>616</v>
      </c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609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610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611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612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78" t="s">
        <v>613</v>
      </c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78" t="s">
        <v>614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615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219" t="s">
        <v>616</v>
      </c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609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610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611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612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120" t="s">
        <v>613</v>
      </c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120" t="s">
        <v>614</v>
      </c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120" t="s">
        <v>615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220" t="s">
        <v>616</v>
      </c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609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610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611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612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78" t="s">
        <v>613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614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78" t="s">
        <v>615</v>
      </c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219" t="s">
        <v>616</v>
      </c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609</v>
      </c>
      <c r="I800" s="23"/>
      <c r="J800" s="836" t="s">
        <v>503</v>
      </c>
    </row>
    <row r="801" spans="1:10" ht="24">
      <c r="A801" s="814"/>
      <c r="B801" s="814"/>
      <c r="C801" s="45"/>
      <c r="D801" s="802"/>
      <c r="E801" s="802"/>
      <c r="F801" s="735"/>
      <c r="G801" s="735"/>
      <c r="H801" s="78" t="s">
        <v>610</v>
      </c>
      <c r="I801" s="50"/>
      <c r="J801" s="750"/>
    </row>
    <row r="802" spans="1:10" ht="24">
      <c r="A802" s="814"/>
      <c r="B802" s="814"/>
      <c r="C802" s="45"/>
      <c r="D802" s="802"/>
      <c r="E802" s="802"/>
      <c r="F802" s="735"/>
      <c r="G802" s="735"/>
      <c r="H802" s="78" t="s">
        <v>611</v>
      </c>
      <c r="I802" s="50"/>
      <c r="J802" s="750"/>
    </row>
    <row r="803" spans="1:10" ht="24">
      <c r="A803" s="45"/>
      <c r="B803" s="814"/>
      <c r="C803" s="45"/>
      <c r="D803" s="802"/>
      <c r="E803" s="802"/>
      <c r="F803" s="735"/>
      <c r="G803" s="735"/>
      <c r="H803" s="78" t="s">
        <v>612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78" t="s">
        <v>613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78" t="s">
        <v>614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78" t="s">
        <v>615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219" t="s">
        <v>616</v>
      </c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609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610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611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612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613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614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615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219" t="s">
        <v>616</v>
      </c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609</v>
      </c>
      <c r="I818" s="23"/>
      <c r="J818" s="80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610</v>
      </c>
      <c r="I819" s="50"/>
      <c r="J819" s="806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611</v>
      </c>
      <c r="I820" s="50"/>
      <c r="J820" s="806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612</v>
      </c>
      <c r="I821" s="50"/>
      <c r="J821" s="806"/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613</v>
      </c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614</v>
      </c>
      <c r="I823" s="50"/>
      <c r="J823" s="806"/>
    </row>
    <row r="824" spans="1:10" ht="48">
      <c r="A824" s="45"/>
      <c r="B824" s="45"/>
      <c r="C824" s="45"/>
      <c r="D824" s="217"/>
      <c r="E824" s="45"/>
      <c r="F824" s="735"/>
      <c r="G824" s="735"/>
      <c r="H824" s="78" t="s">
        <v>615</v>
      </c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219" t="s">
        <v>616</v>
      </c>
      <c r="I825" s="127"/>
      <c r="J825" s="806"/>
    </row>
    <row r="826" spans="1:10" ht="21.75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609</v>
      </c>
      <c r="I827" s="23"/>
      <c r="J827" s="80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610</v>
      </c>
      <c r="I828" s="50"/>
      <c r="J828" s="806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611</v>
      </c>
      <c r="I829" s="50"/>
      <c r="J829" s="806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612</v>
      </c>
      <c r="I830" s="50"/>
      <c r="J830" s="806"/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613</v>
      </c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614</v>
      </c>
      <c r="I832" s="50"/>
      <c r="J832" s="806"/>
    </row>
    <row r="833" spans="1:10" ht="48">
      <c r="A833" s="45"/>
      <c r="B833" s="45"/>
      <c r="C833" s="45"/>
      <c r="D833" s="93"/>
      <c r="E833" s="45"/>
      <c r="F833" s="735"/>
      <c r="G833" s="735"/>
      <c r="H833" s="78" t="s">
        <v>615</v>
      </c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219" t="s">
        <v>616</v>
      </c>
      <c r="I834" s="50"/>
      <c r="J834" s="806"/>
    </row>
    <row r="835" spans="1:10" ht="21.75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609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610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611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612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09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09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809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609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610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611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612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613</v>
      </c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78" t="s">
        <v>614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78" t="s">
        <v>615</v>
      </c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219" t="s">
        <v>616</v>
      </c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219" t="s">
        <v>616</v>
      </c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64" t="s">
        <v>699</v>
      </c>
      <c r="I3" s="636">
        <v>88.85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66" t="s">
        <v>700</v>
      </c>
      <c r="I4" s="637">
        <v>90.67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66" t="s">
        <v>701</v>
      </c>
      <c r="I5" s="637">
        <v>90.27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66" t="s">
        <v>702</v>
      </c>
      <c r="I6" s="637">
        <v>91.77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66" t="s">
        <v>703</v>
      </c>
      <c r="I7" s="637">
        <v>95.41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66" t="s">
        <v>704</v>
      </c>
      <c r="I8" s="637">
        <v>88.38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66" t="s">
        <v>705</v>
      </c>
      <c r="I9" s="637">
        <v>92.71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638" t="s">
        <v>706</v>
      </c>
      <c r="I10" s="639">
        <v>93.08</v>
      </c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490" t="s">
        <v>186</v>
      </c>
      <c r="I11" s="472">
        <f>SUM(I3:I10)/8</f>
        <v>91.392499999999998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640" t="s">
        <v>601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641" t="s">
        <v>602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641" t="s">
        <v>603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641" t="s">
        <v>604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641" t="s">
        <v>605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641" t="s">
        <v>606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641" t="s">
        <v>607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642" t="s">
        <v>608</v>
      </c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640" t="s">
        <v>601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641" t="s">
        <v>602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641" t="s">
        <v>603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641" t="s">
        <v>604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641" t="s">
        <v>605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641" t="s">
        <v>606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641" t="s">
        <v>607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642" t="s">
        <v>608</v>
      </c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486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640" t="s">
        <v>601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641" t="s">
        <v>602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641" t="s">
        <v>603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641" t="s">
        <v>604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641" t="s">
        <v>605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641" t="s">
        <v>606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641" t="s">
        <v>607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642" t="s">
        <v>608</v>
      </c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640" t="s">
        <v>601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641" t="s">
        <v>602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641" t="s">
        <v>603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641" t="s">
        <v>604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641" t="s">
        <v>605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641" t="s">
        <v>606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641" t="s">
        <v>607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642" t="s">
        <v>608</v>
      </c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640" t="s">
        <v>601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641" t="s">
        <v>602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641" t="s">
        <v>603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641" t="s">
        <v>604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641" t="s">
        <v>605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641" t="s">
        <v>606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641" t="s">
        <v>607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642" t="s">
        <v>608</v>
      </c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5" t="s">
        <v>186</v>
      </c>
      <c r="I56" s="106"/>
      <c r="J56" s="745"/>
    </row>
    <row r="57" spans="1:10" s="3" customFormat="1" ht="263.2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59" t="s">
        <v>699</v>
      </c>
      <c r="I60" s="656">
        <v>15.58</v>
      </c>
      <c r="J60" s="19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659" t="s">
        <v>700</v>
      </c>
      <c r="I61" s="656">
        <v>8.35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659" t="s">
        <v>701</v>
      </c>
      <c r="I62" s="656">
        <v>12.29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659" t="s">
        <v>702</v>
      </c>
      <c r="I63" s="656">
        <v>12.95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59" t="s">
        <v>703</v>
      </c>
      <c r="I64" s="656">
        <v>17.13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659" t="s">
        <v>704</v>
      </c>
      <c r="I65" s="656">
        <v>11.79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659" t="s">
        <v>705</v>
      </c>
      <c r="I66" s="656">
        <v>11.17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659" t="s">
        <v>706</v>
      </c>
      <c r="I67" s="656">
        <v>9.52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614">
        <f>SUM(I60:I68)/8</f>
        <v>12.3475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640" t="s">
        <v>601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641" t="s">
        <v>602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641" t="s">
        <v>603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641" t="s">
        <v>604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641" t="s">
        <v>605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641" t="s">
        <v>606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641" t="s">
        <v>607</v>
      </c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642" t="s">
        <v>608</v>
      </c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5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640" t="s">
        <v>601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641" t="s">
        <v>602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641" t="s">
        <v>603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641" t="s">
        <v>604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641" t="s">
        <v>605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641" t="s">
        <v>606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641" t="s">
        <v>607</v>
      </c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642" t="s">
        <v>608</v>
      </c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5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640" t="s">
        <v>601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641" t="s">
        <v>602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641" t="s">
        <v>603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641" t="s">
        <v>604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641" t="s">
        <v>605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641" t="s">
        <v>606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641" t="s">
        <v>607</v>
      </c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642" t="s">
        <v>608</v>
      </c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5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640" t="s">
        <v>601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641" t="s">
        <v>602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641" t="s">
        <v>603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641" t="s">
        <v>604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641" t="s">
        <v>605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641" t="s">
        <v>606</v>
      </c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641" t="s">
        <v>607</v>
      </c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642" t="s">
        <v>608</v>
      </c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5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640" t="s">
        <v>601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641" t="s">
        <v>602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641" t="s">
        <v>603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641" t="s">
        <v>604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641" t="s">
        <v>605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641" t="s">
        <v>606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641" t="s">
        <v>607</v>
      </c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642" t="s">
        <v>608</v>
      </c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5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641" t="s">
        <v>602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641" t="s">
        <v>603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641" t="s">
        <v>604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641" t="s">
        <v>605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641" t="s">
        <v>606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641" t="s">
        <v>607</v>
      </c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642" t="s">
        <v>608</v>
      </c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640" t="s">
        <v>601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641" t="s">
        <v>602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641" t="s">
        <v>603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641" t="s">
        <v>604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641" t="s">
        <v>605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641" t="s">
        <v>606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641" t="s">
        <v>607</v>
      </c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642" t="s">
        <v>608</v>
      </c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640" t="s">
        <v>601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641" t="s">
        <v>602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641" t="s">
        <v>603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641" t="s">
        <v>604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641" t="s">
        <v>605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641" t="s">
        <v>606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641" t="s">
        <v>607</v>
      </c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642" t="s">
        <v>608</v>
      </c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640" t="s">
        <v>601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641" t="s">
        <v>602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641" t="s">
        <v>603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641" t="s">
        <v>604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641" t="s">
        <v>605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641" t="s">
        <v>606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641" t="s">
        <v>607</v>
      </c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642" t="s">
        <v>608</v>
      </c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640" t="s">
        <v>601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641" t="s">
        <v>602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641" t="s">
        <v>603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641" t="s">
        <v>604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641" t="s">
        <v>605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641" t="s">
        <v>606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641" t="s">
        <v>607</v>
      </c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642" t="s">
        <v>608</v>
      </c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640" t="s">
        <v>601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641" t="s">
        <v>602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641" t="s">
        <v>603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641" t="s">
        <v>604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641" t="s">
        <v>605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641" t="s">
        <v>606</v>
      </c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641" t="s">
        <v>607</v>
      </c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642" t="s">
        <v>608</v>
      </c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640" t="s">
        <v>601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641" t="s">
        <v>602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641" t="s">
        <v>603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641" t="s">
        <v>604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641" t="s">
        <v>605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641" t="s">
        <v>606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641" t="s">
        <v>607</v>
      </c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642" t="s">
        <v>608</v>
      </c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640" t="s">
        <v>601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641" t="s">
        <v>602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641" t="s">
        <v>603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641" t="s">
        <v>604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640" t="s">
        <v>601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641" t="s">
        <v>602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641" t="s">
        <v>603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641" t="s">
        <v>604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641" t="s">
        <v>605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641" t="s">
        <v>606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640" t="s">
        <v>601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641" t="s">
        <v>602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641" t="s">
        <v>603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641" t="s">
        <v>604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641" t="s">
        <v>605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641" t="s">
        <v>606</v>
      </c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641" t="s">
        <v>607</v>
      </c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642" t="s">
        <v>608</v>
      </c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640" t="s">
        <v>601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641" t="s">
        <v>602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641" t="s">
        <v>603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641" t="s">
        <v>604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641" t="s">
        <v>605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641" t="s">
        <v>606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641" t="s">
        <v>607</v>
      </c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642" t="s">
        <v>608</v>
      </c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640" t="s">
        <v>601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641" t="s">
        <v>602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641" t="s">
        <v>603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641" t="s">
        <v>604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641" t="s">
        <v>605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641" t="s">
        <v>606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641" t="s">
        <v>607</v>
      </c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642" t="s">
        <v>608</v>
      </c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640" t="s">
        <v>601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641" t="s">
        <v>602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641" t="s">
        <v>603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641" t="s">
        <v>604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641" t="s">
        <v>605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641" t="s">
        <v>606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641" t="s">
        <v>607</v>
      </c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642" t="s">
        <v>608</v>
      </c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640" t="s">
        <v>601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641" t="s">
        <v>602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641" t="s">
        <v>603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641" t="s">
        <v>604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641" t="s">
        <v>605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641" t="s">
        <v>606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641" t="s">
        <v>607</v>
      </c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642" t="s">
        <v>608</v>
      </c>
      <c r="I249" s="96"/>
      <c r="J249" s="730"/>
    </row>
    <row r="250" spans="1:10" ht="19.5" thickBot="1">
      <c r="A250" s="55"/>
      <c r="B250" s="64"/>
      <c r="C250" s="60"/>
      <c r="D250" s="64"/>
      <c r="E250" s="60"/>
      <c r="F250" s="743"/>
      <c r="G250" s="743"/>
      <c r="H250" s="485" t="s">
        <v>186</v>
      </c>
      <c r="I250" s="102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129"/>
      <c r="I251" s="428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02" t="s">
        <v>701</v>
      </c>
      <c r="I252" s="577">
        <v>3444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502" t="s">
        <v>699</v>
      </c>
      <c r="I253" s="577">
        <v>2254</v>
      </c>
      <c r="J253" s="760"/>
    </row>
    <row r="254" spans="1:10" ht="19.5" customHeight="1">
      <c r="A254" s="55"/>
      <c r="B254" s="735"/>
      <c r="C254" s="58"/>
      <c r="D254" s="37"/>
      <c r="E254" s="58"/>
      <c r="F254" s="735"/>
      <c r="G254" s="735"/>
      <c r="H254" s="502" t="s">
        <v>702</v>
      </c>
      <c r="I254" s="577">
        <v>2400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502" t="s">
        <v>700</v>
      </c>
      <c r="I255" s="577">
        <v>2868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502" t="s">
        <v>706</v>
      </c>
      <c r="I256" s="577">
        <v>1858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02" t="s">
        <v>705</v>
      </c>
      <c r="I257" s="502">
        <v>612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02" t="s">
        <v>704</v>
      </c>
      <c r="I258" s="577">
        <v>1200</v>
      </c>
      <c r="J258" s="760"/>
    </row>
    <row r="259" spans="1:10" ht="24" customHeight="1">
      <c r="A259" s="55"/>
      <c r="B259" s="743"/>
      <c r="C259" s="58"/>
      <c r="D259" s="55"/>
      <c r="E259" s="58"/>
      <c r="F259" s="735"/>
      <c r="G259" s="735"/>
      <c r="H259" s="502" t="s">
        <v>703</v>
      </c>
      <c r="I259" s="577">
        <v>1361</v>
      </c>
      <c r="J259" s="760"/>
    </row>
    <row r="260" spans="1:10" ht="19.5" thickBot="1">
      <c r="A260" s="55"/>
      <c r="B260" s="743"/>
      <c r="C260" s="58"/>
      <c r="D260" s="55"/>
      <c r="E260" s="61"/>
      <c r="F260" s="736"/>
      <c r="G260" s="736"/>
      <c r="H260" s="485" t="s">
        <v>186</v>
      </c>
      <c r="I260" s="275">
        <f>SUM(I252:I259)</f>
        <v>15997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640" t="s">
        <v>601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641" t="s">
        <v>602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641" t="s">
        <v>603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641" t="s">
        <v>604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641" t="s">
        <v>605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641" t="s">
        <v>606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641" t="s">
        <v>607</v>
      </c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642" t="s">
        <v>608</v>
      </c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640" t="s">
        <v>601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641" t="s">
        <v>602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641" t="s">
        <v>603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641" t="s">
        <v>604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641" t="s">
        <v>605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641" t="s">
        <v>606</v>
      </c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641" t="s">
        <v>607</v>
      </c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642" t="s">
        <v>608</v>
      </c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640" t="s">
        <v>601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641" t="s">
        <v>602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641" t="s">
        <v>603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641" t="s">
        <v>604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641" t="s">
        <v>605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641" t="s">
        <v>606</v>
      </c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641" t="s">
        <v>607</v>
      </c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642" t="s">
        <v>608</v>
      </c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640" t="s">
        <v>601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641" t="s">
        <v>602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641" t="s">
        <v>603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641" t="s">
        <v>604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641" t="s">
        <v>605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641" t="s">
        <v>606</v>
      </c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641" t="s">
        <v>607</v>
      </c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642" t="s">
        <v>608</v>
      </c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640" t="s">
        <v>601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641" t="s">
        <v>602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641" t="s">
        <v>603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641" t="s">
        <v>604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641" t="s">
        <v>605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641" t="s">
        <v>606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641" t="s">
        <v>607</v>
      </c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642" t="s">
        <v>608</v>
      </c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496" t="s">
        <v>699</v>
      </c>
      <c r="I313" s="278">
        <v>3.187880951773737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496" t="s">
        <v>700</v>
      </c>
      <c r="I314" s="278">
        <v>1.2997309556921719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496" t="s">
        <v>703</v>
      </c>
      <c r="I315" s="278">
        <v>2.0308279685627828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496" t="s">
        <v>704</v>
      </c>
      <c r="I316" s="278">
        <v>2.4651185722033229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496" t="s">
        <v>701</v>
      </c>
      <c r="I317" s="278">
        <v>2.7368392243797639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496" t="s">
        <v>705</v>
      </c>
      <c r="I318" s="278">
        <v>3.3908650096639654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496" t="s">
        <v>706</v>
      </c>
      <c r="I319" s="278">
        <v>1.0222335803731153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496" t="s">
        <v>702</v>
      </c>
      <c r="I320" s="278">
        <v>2.8095412019217263</v>
      </c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485" t="s">
        <v>186</v>
      </c>
      <c r="I321" s="552">
        <f>SUM(I313:I320)/8</f>
        <v>2.3678796830713233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499" t="s">
        <v>699</v>
      </c>
      <c r="I322" s="500">
        <v>5.8947368421052637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499" t="s">
        <v>700</v>
      </c>
      <c r="I323" s="500">
        <v>8.0403177265554948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499" t="s">
        <v>701</v>
      </c>
      <c r="I324" s="500">
        <v>6.8061137677120316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499" t="s">
        <v>702</v>
      </c>
      <c r="I325" s="500">
        <v>5.6351190007994827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499" t="s">
        <v>703</v>
      </c>
      <c r="I326" s="500">
        <v>6.4550057620419077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499" t="s">
        <v>704</v>
      </c>
      <c r="I327" s="500">
        <v>7.134179223171814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499" t="s">
        <v>705</v>
      </c>
      <c r="I328" s="500">
        <v>4.6298677915530631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499" t="s">
        <v>706</v>
      </c>
      <c r="I329" s="500">
        <v>1.5098869283426537</v>
      </c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5" t="s">
        <v>186</v>
      </c>
      <c r="I330" s="614">
        <f>SUM(I322:I329)/8</f>
        <v>5.7631533802852131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611" t="s">
        <v>691</v>
      </c>
      <c r="I331" s="285">
        <v>7295</v>
      </c>
      <c r="J331" s="747" t="s">
        <v>741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611" t="s">
        <v>692</v>
      </c>
      <c r="I332" s="286">
        <v>6401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611" t="s">
        <v>693</v>
      </c>
      <c r="I333" s="286">
        <v>7088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611" t="s">
        <v>694</v>
      </c>
      <c r="I334" s="286">
        <v>12013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611" t="s">
        <v>695</v>
      </c>
      <c r="I335" s="286">
        <v>11267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611" t="s">
        <v>696</v>
      </c>
      <c r="I336" s="286">
        <v>26401</v>
      </c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611" t="s">
        <v>697</v>
      </c>
      <c r="I337" s="286">
        <v>3519</v>
      </c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611" t="s">
        <v>698</v>
      </c>
      <c r="I338" s="287">
        <v>5204</v>
      </c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5" t="s">
        <v>186</v>
      </c>
      <c r="I339" s="666">
        <v>79188</v>
      </c>
      <c r="J339" s="727"/>
    </row>
    <row r="340" spans="1:10" ht="22.5" customHeight="1" thickTop="1">
      <c r="A340" s="55"/>
      <c r="B340" s="281"/>
      <c r="C340" s="735"/>
      <c r="D340" s="735" t="s">
        <v>55</v>
      </c>
      <c r="E340" s="55"/>
      <c r="F340" s="58"/>
      <c r="G340" s="58"/>
      <c r="H340" s="611" t="s">
        <v>691</v>
      </c>
      <c r="I340" s="285">
        <v>4566</v>
      </c>
      <c r="J340" s="747" t="s">
        <v>740</v>
      </c>
    </row>
    <row r="341" spans="1:10" ht="22.5" customHeight="1">
      <c r="A341" s="55"/>
      <c r="B341" s="281"/>
      <c r="C341" s="735"/>
      <c r="D341" s="735"/>
      <c r="E341" s="55"/>
      <c r="F341" s="58"/>
      <c r="G341" s="58"/>
      <c r="H341" s="611" t="s">
        <v>692</v>
      </c>
      <c r="I341" s="286">
        <v>2683</v>
      </c>
      <c r="J341" s="727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611" t="s">
        <v>693</v>
      </c>
      <c r="I342" s="286">
        <v>3309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611" t="s">
        <v>694</v>
      </c>
      <c r="I343" s="286">
        <v>5618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611" t="s">
        <v>695</v>
      </c>
      <c r="I344" s="286">
        <v>11580</v>
      </c>
      <c r="J344" s="727"/>
    </row>
    <row r="345" spans="1:10" ht="22.5" customHeight="1">
      <c r="A345" s="55"/>
      <c r="B345" s="281"/>
      <c r="C345" s="735"/>
      <c r="D345" s="735" t="s">
        <v>769</v>
      </c>
      <c r="E345" s="55"/>
      <c r="F345" s="58"/>
      <c r="G345" s="58"/>
      <c r="H345" s="611" t="s">
        <v>696</v>
      </c>
      <c r="I345" s="286">
        <v>12971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611" t="s">
        <v>697</v>
      </c>
      <c r="I346" s="286">
        <v>1144</v>
      </c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611" t="s">
        <v>698</v>
      </c>
      <c r="I347" s="287">
        <v>2955</v>
      </c>
      <c r="J347" s="727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485" t="s">
        <v>186</v>
      </c>
      <c r="I348" s="666">
        <v>44826</v>
      </c>
      <c r="J348" s="727"/>
    </row>
    <row r="349" spans="1:10" ht="21" thickTop="1">
      <c r="A349" s="55"/>
      <c r="B349" s="149"/>
      <c r="C349" s="735"/>
      <c r="D349" s="735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95" t="s">
        <v>191</v>
      </c>
      <c r="H356" s="643" t="s">
        <v>601</v>
      </c>
      <c r="I356" s="82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95"/>
      <c r="H357" s="644" t="s">
        <v>602</v>
      </c>
      <c r="I357" s="25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95"/>
      <c r="H358" s="644" t="s">
        <v>603</v>
      </c>
      <c r="I358" s="25"/>
      <c r="J358" s="730"/>
    </row>
    <row r="359" spans="1:10">
      <c r="A359" s="55"/>
      <c r="B359" s="735"/>
      <c r="C359" s="58"/>
      <c r="D359" s="735"/>
      <c r="E359" s="735"/>
      <c r="F359" s="743"/>
      <c r="G359" s="795"/>
      <c r="H359" s="644" t="s">
        <v>604</v>
      </c>
      <c r="I359" s="25"/>
      <c r="J359" s="730"/>
    </row>
    <row r="360" spans="1:10">
      <c r="A360" s="55"/>
      <c r="B360" s="735"/>
      <c r="C360" s="58"/>
      <c r="D360" s="735"/>
      <c r="E360" s="58"/>
      <c r="F360" s="743"/>
      <c r="G360" s="795"/>
      <c r="H360" s="644" t="s">
        <v>605</v>
      </c>
      <c r="I360" s="25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95"/>
      <c r="H361" s="644" t="s">
        <v>606</v>
      </c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644" t="s">
        <v>607</v>
      </c>
      <c r="I362" s="25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95"/>
      <c r="H363" s="645" t="s">
        <v>608</v>
      </c>
      <c r="I363" s="227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485" t="s">
        <v>186</v>
      </c>
      <c r="I364" s="490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643" t="s">
        <v>601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644" t="s">
        <v>602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644" t="s">
        <v>603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644" t="s">
        <v>604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644" t="s">
        <v>605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644" t="s">
        <v>606</v>
      </c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644" t="s">
        <v>607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645" t="s">
        <v>608</v>
      </c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485" t="s">
        <v>186</v>
      </c>
      <c r="I373" s="490"/>
      <c r="J373" s="745"/>
    </row>
    <row r="374" spans="1:10" ht="19.5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643" t="s">
        <v>601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644" t="s">
        <v>602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644" t="s">
        <v>603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644" t="s">
        <v>604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644" t="s">
        <v>605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644" t="s">
        <v>606</v>
      </c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644" t="s">
        <v>607</v>
      </c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645" t="s">
        <v>608</v>
      </c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643" t="s">
        <v>601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644" t="s">
        <v>602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644" t="s">
        <v>603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644" t="s">
        <v>604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644" t="s">
        <v>605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644" t="s">
        <v>606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644" t="s">
        <v>607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645" t="s">
        <v>608</v>
      </c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643" t="s">
        <v>601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644" t="s">
        <v>602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644" t="s">
        <v>603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644" t="s">
        <v>604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644" t="s">
        <v>605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644" t="s">
        <v>606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644" t="s">
        <v>607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645" t="s">
        <v>608</v>
      </c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485" t="s">
        <v>186</v>
      </c>
      <c r="I400" s="490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643" t="s">
        <v>601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644" t="s">
        <v>602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644" t="s">
        <v>603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644" t="s">
        <v>604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644" t="s">
        <v>605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644" t="s">
        <v>606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644" t="s">
        <v>607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645" t="s">
        <v>608</v>
      </c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485" t="s">
        <v>186</v>
      </c>
      <c r="I409" s="490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643" t="s">
        <v>601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644" t="s">
        <v>602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644" t="s">
        <v>603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644" t="s">
        <v>604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644" t="s">
        <v>605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644" t="s">
        <v>606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644" t="s">
        <v>607</v>
      </c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645" t="s">
        <v>608</v>
      </c>
      <c r="I417" s="96"/>
      <c r="J417" s="730"/>
    </row>
    <row r="418" spans="1:10" ht="19.5" thickBot="1">
      <c r="A418" s="55"/>
      <c r="B418" s="55"/>
      <c r="C418" s="55"/>
      <c r="D418" s="735"/>
      <c r="E418" s="62"/>
      <c r="F418" s="743"/>
      <c r="G418" s="743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643" t="s">
        <v>601</v>
      </c>
      <c r="I419" s="62"/>
      <c r="J419" s="729" t="s">
        <v>438</v>
      </c>
    </row>
    <row r="420" spans="1:10">
      <c r="A420" s="55"/>
      <c r="B420" s="55"/>
      <c r="C420" s="55"/>
      <c r="D420" s="735"/>
      <c r="E420" s="55"/>
      <c r="F420" s="743"/>
      <c r="G420" s="743"/>
      <c r="H420" s="644" t="s">
        <v>602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644" t="s">
        <v>603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644" t="s">
        <v>604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644" t="s">
        <v>605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644" t="s">
        <v>606</v>
      </c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644" t="s">
        <v>607</v>
      </c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645" t="s">
        <v>608</v>
      </c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643" t="s">
        <v>601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644" t="s">
        <v>602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644" t="s">
        <v>603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644" t="s">
        <v>604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644" t="s">
        <v>605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644" t="s">
        <v>606</v>
      </c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644" t="s">
        <v>607</v>
      </c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645" t="s">
        <v>608</v>
      </c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485" t="s">
        <v>186</v>
      </c>
      <c r="I436" s="490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643" t="s">
        <v>601</v>
      </c>
      <c r="I437" s="23"/>
      <c r="J437" s="729" t="s">
        <v>743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644" t="s">
        <v>602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644" t="s">
        <v>603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644" t="s">
        <v>604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644" t="s">
        <v>605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644" t="s">
        <v>606</v>
      </c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644" t="s">
        <v>607</v>
      </c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645" t="s">
        <v>608</v>
      </c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643" t="s">
        <v>601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644" t="s">
        <v>602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644" t="s">
        <v>603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644" t="s">
        <v>604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644" t="s">
        <v>605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644" t="s">
        <v>606</v>
      </c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644" t="s">
        <v>607</v>
      </c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645" t="s">
        <v>608</v>
      </c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485" t="s">
        <v>186</v>
      </c>
      <c r="I454" s="490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646" t="s">
        <v>699</v>
      </c>
      <c r="I455" s="68">
        <v>28.23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647" t="s">
        <v>700</v>
      </c>
      <c r="I456" s="39">
        <v>23.8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647" t="s">
        <v>701</v>
      </c>
      <c r="I457" s="39">
        <v>28.07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647" t="s">
        <v>702</v>
      </c>
      <c r="I458" s="39">
        <v>29.53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647" t="s">
        <v>703</v>
      </c>
      <c r="I459" s="39">
        <v>27.06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647" t="s">
        <v>704</v>
      </c>
      <c r="I460" s="39">
        <v>16.95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647" t="s">
        <v>705</v>
      </c>
      <c r="I461" s="39">
        <v>16.690000000000001</v>
      </c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648" t="s">
        <v>706</v>
      </c>
      <c r="I462" s="101">
        <v>21.27</v>
      </c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485" t="s">
        <v>186</v>
      </c>
      <c r="I463" s="490">
        <f>SUM(I455:I462)/8</f>
        <v>23.95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501" t="s">
        <v>699</v>
      </c>
      <c r="I464" s="294">
        <v>22.04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01" t="s">
        <v>700</v>
      </c>
      <c r="I465" s="295">
        <v>15.71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01" t="s">
        <v>701</v>
      </c>
      <c r="I466" s="295">
        <v>18.899999999999999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01" t="s">
        <v>702</v>
      </c>
      <c r="I467" s="295">
        <v>13.23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01" t="s">
        <v>703</v>
      </c>
      <c r="I468" s="295">
        <v>21.3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01" t="s">
        <v>704</v>
      </c>
      <c r="I469" s="295">
        <v>13.21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01" t="s">
        <v>705</v>
      </c>
      <c r="I470" s="295">
        <v>17.260000000000002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501" t="s">
        <v>706</v>
      </c>
      <c r="I471" s="296">
        <v>15.89</v>
      </c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4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4" t="s">
        <v>561</v>
      </c>
      <c r="C474" s="2" t="s">
        <v>511</v>
      </c>
      <c r="D474" s="2" t="s">
        <v>189</v>
      </c>
      <c r="E474" s="790" t="s">
        <v>372</v>
      </c>
      <c r="F474" s="735" t="s">
        <v>191</v>
      </c>
      <c r="G474" s="735" t="s">
        <v>191</v>
      </c>
      <c r="H474" s="643" t="s">
        <v>601</v>
      </c>
      <c r="I474" s="62"/>
      <c r="J474" s="730" t="s">
        <v>441</v>
      </c>
    </row>
    <row r="475" spans="1:10" ht="33.75" customHeight="1">
      <c r="A475" s="9"/>
      <c r="B475" s="735"/>
      <c r="C475" s="4"/>
      <c r="D475" s="735" t="s">
        <v>143</v>
      </c>
      <c r="E475" s="795"/>
      <c r="F475" s="735"/>
      <c r="G475" s="735"/>
      <c r="H475" s="644" t="s">
        <v>602</v>
      </c>
      <c r="I475" s="24"/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644" t="s">
        <v>603</v>
      </c>
      <c r="I476" s="24"/>
      <c r="J476" s="73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644" t="s">
        <v>604</v>
      </c>
      <c r="I477" s="24"/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644" t="s">
        <v>605</v>
      </c>
      <c r="I478" s="24"/>
      <c r="J478" s="73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644" t="s">
        <v>606</v>
      </c>
      <c r="I479" s="24"/>
      <c r="J479" s="73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644" t="s">
        <v>607</v>
      </c>
      <c r="I480" s="426"/>
      <c r="J480" s="73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645" t="s">
        <v>608</v>
      </c>
      <c r="I481" s="122"/>
      <c r="J481" s="73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485" t="s">
        <v>186</v>
      </c>
      <c r="I482" s="490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38" t="s">
        <v>191</v>
      </c>
      <c r="G483" s="738" t="s">
        <v>191</v>
      </c>
      <c r="H483" s="643" t="s">
        <v>601</v>
      </c>
      <c r="I483" s="23"/>
      <c r="J483" s="729" t="s">
        <v>442</v>
      </c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644" t="s">
        <v>602</v>
      </c>
      <c r="I484" s="24"/>
      <c r="J484" s="730"/>
    </row>
    <row r="485" spans="1:10" ht="21" customHeight="1">
      <c r="A485" s="9"/>
      <c r="B485" s="55"/>
      <c r="C485" s="58"/>
      <c r="D485" s="797" t="s">
        <v>444</v>
      </c>
      <c r="E485" s="29"/>
      <c r="F485" s="735"/>
      <c r="G485" s="735"/>
      <c r="H485" s="644" t="s">
        <v>603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644" t="s">
        <v>604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644" t="s">
        <v>605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644" t="s">
        <v>606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644" t="s">
        <v>607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645" t="s">
        <v>608</v>
      </c>
      <c r="I490" s="426"/>
      <c r="J490" s="730"/>
    </row>
    <row r="491" spans="1:10" ht="29.25" customHeight="1" thickBot="1">
      <c r="A491" s="9"/>
      <c r="B491" s="55"/>
      <c r="C491" s="58"/>
      <c r="D491" s="797"/>
      <c r="E491" s="29"/>
      <c r="F491" s="736"/>
      <c r="G491" s="736"/>
      <c r="H491" s="484" t="s">
        <v>186</v>
      </c>
      <c r="I491" s="484" t="s">
        <v>186</v>
      </c>
      <c r="J491" s="745"/>
    </row>
    <row r="492" spans="1:10" ht="21" customHeight="1" thickTop="1">
      <c r="A492" s="9"/>
      <c r="B492" s="55"/>
      <c r="C492" s="58"/>
      <c r="D492" s="735" t="s">
        <v>138</v>
      </c>
      <c r="E492" s="10"/>
      <c r="F492" s="738" t="s">
        <v>191</v>
      </c>
      <c r="G492" s="738" t="s">
        <v>191</v>
      </c>
      <c r="H492" s="643" t="s">
        <v>699</v>
      </c>
      <c r="I492" s="124">
        <v>63.1</v>
      </c>
      <c r="J492" s="72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644" t="s">
        <v>700</v>
      </c>
      <c r="I493" s="24">
        <v>36.869999999999997</v>
      </c>
      <c r="J493" s="73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644" t="s">
        <v>701</v>
      </c>
      <c r="I494" s="24">
        <v>69.040000000000006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644" t="s">
        <v>702</v>
      </c>
      <c r="I495" s="24">
        <v>53.69</v>
      </c>
      <c r="J495" s="73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644" t="s">
        <v>703</v>
      </c>
      <c r="I496" s="24">
        <v>53.01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644" t="s">
        <v>704</v>
      </c>
      <c r="I497" s="24">
        <v>34.26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644" t="s">
        <v>705</v>
      </c>
      <c r="I498" s="24">
        <v>67.58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645" t="s">
        <v>706</v>
      </c>
      <c r="I499" s="96">
        <v>36.85</v>
      </c>
      <c r="J499" s="730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490" t="s">
        <v>186</v>
      </c>
      <c r="I500" s="485">
        <f>SUM(I492:I499)/8</f>
        <v>51.8</v>
      </c>
      <c r="J500" s="745"/>
    </row>
    <row r="501" spans="1:10" ht="22.5" customHeight="1" thickTop="1">
      <c r="A501" s="9"/>
      <c r="B501" s="734" t="s">
        <v>562</v>
      </c>
      <c r="C501" s="762" t="s">
        <v>8</v>
      </c>
      <c r="D501" s="734" t="s">
        <v>85</v>
      </c>
      <c r="E501" s="57" t="s">
        <v>84</v>
      </c>
      <c r="F501" s="735" t="s">
        <v>191</v>
      </c>
      <c r="G501" s="735" t="s">
        <v>191</v>
      </c>
      <c r="H501" s="502" t="s">
        <v>701</v>
      </c>
      <c r="I501" s="577">
        <v>3444</v>
      </c>
      <c r="J501" s="747" t="s">
        <v>197</v>
      </c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502" t="s">
        <v>699</v>
      </c>
      <c r="I502" s="577">
        <v>2254</v>
      </c>
      <c r="J502" s="727"/>
    </row>
    <row r="503" spans="1:10" ht="22.5" customHeight="1">
      <c r="A503" s="9"/>
      <c r="B503" s="735"/>
      <c r="C503" s="743"/>
      <c r="D503" s="735"/>
      <c r="E503" s="58"/>
      <c r="F503" s="735"/>
      <c r="G503" s="735"/>
      <c r="H503" s="502" t="s">
        <v>702</v>
      </c>
      <c r="I503" s="577">
        <v>2400</v>
      </c>
      <c r="J503" s="727"/>
    </row>
    <row r="504" spans="1:10" ht="28.5" customHeight="1">
      <c r="A504" s="9"/>
      <c r="B504" s="735"/>
      <c r="C504" s="743"/>
      <c r="D504" s="735"/>
      <c r="E504" s="58"/>
      <c r="F504" s="735"/>
      <c r="G504" s="735"/>
      <c r="H504" s="502" t="s">
        <v>700</v>
      </c>
      <c r="I504" s="577">
        <v>2868</v>
      </c>
      <c r="J504" s="727"/>
    </row>
    <row r="505" spans="1:10" ht="22.5" customHeight="1">
      <c r="A505" s="9"/>
      <c r="B505" s="735"/>
      <c r="C505" s="743"/>
      <c r="D505" s="735" t="s">
        <v>86</v>
      </c>
      <c r="E505" s="58"/>
      <c r="F505" s="735"/>
      <c r="G505" s="735"/>
      <c r="H505" s="502" t="s">
        <v>706</v>
      </c>
      <c r="I505" s="577">
        <v>1858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502" t="s">
        <v>705</v>
      </c>
      <c r="I506" s="502">
        <v>612</v>
      </c>
      <c r="J506" s="727"/>
    </row>
    <row r="507" spans="1:10" ht="30" customHeight="1">
      <c r="A507" s="9"/>
      <c r="B507" s="735"/>
      <c r="C507" s="743"/>
      <c r="D507" s="735"/>
      <c r="E507" s="58"/>
      <c r="F507" s="735"/>
      <c r="G507" s="735"/>
      <c r="H507" s="502" t="s">
        <v>704</v>
      </c>
      <c r="I507" s="577">
        <v>1200</v>
      </c>
      <c r="J507" s="727"/>
    </row>
    <row r="508" spans="1:10" ht="22.5" customHeight="1">
      <c r="A508" s="9"/>
      <c r="B508" s="735"/>
      <c r="C508" s="743"/>
      <c r="D508" s="735" t="s">
        <v>87</v>
      </c>
      <c r="E508" s="58"/>
      <c r="F508" s="735"/>
      <c r="G508" s="735"/>
      <c r="H508" s="502" t="s">
        <v>703</v>
      </c>
      <c r="I508" s="577">
        <v>1361</v>
      </c>
      <c r="J508" s="727"/>
    </row>
    <row r="509" spans="1:10" ht="42" customHeight="1" thickBot="1">
      <c r="A509" s="9"/>
      <c r="B509" s="735"/>
      <c r="C509" s="743"/>
      <c r="D509" s="735"/>
      <c r="E509" s="58"/>
      <c r="F509" s="735"/>
      <c r="G509" s="735"/>
      <c r="H509" s="485" t="s">
        <v>186</v>
      </c>
      <c r="I509" s="596">
        <f>SUM(I501:I508)</f>
        <v>15997</v>
      </c>
      <c r="J509" s="728"/>
    </row>
    <row r="510" spans="1:10" ht="42" customHeight="1" thickTop="1">
      <c r="A510" s="9"/>
      <c r="B510" s="735"/>
      <c r="C510" s="743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4" t="s">
        <v>563</v>
      </c>
      <c r="C511" s="734" t="s">
        <v>22</v>
      </c>
      <c r="D511" s="734" t="s">
        <v>96</v>
      </c>
      <c r="E511" s="56" t="s">
        <v>16</v>
      </c>
      <c r="F511" s="735" t="s">
        <v>191</v>
      </c>
      <c r="G511" s="735" t="s">
        <v>191</v>
      </c>
      <c r="H511" s="643" t="s">
        <v>601</v>
      </c>
      <c r="I511" s="23"/>
      <c r="J511" s="744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644" t="s">
        <v>602</v>
      </c>
      <c r="I512" s="24"/>
      <c r="J512" s="73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644" t="s">
        <v>603</v>
      </c>
      <c r="I513" s="24"/>
      <c r="J513" s="730"/>
    </row>
    <row r="514" spans="1:10" ht="21.75" customHeight="1">
      <c r="A514" s="9"/>
      <c r="B514" s="55"/>
      <c r="C514" s="735"/>
      <c r="D514" s="789" t="s">
        <v>97</v>
      </c>
      <c r="E514" s="55"/>
      <c r="F514" s="735"/>
      <c r="G514" s="735"/>
      <c r="H514" s="644" t="s">
        <v>604</v>
      </c>
      <c r="I514" s="24"/>
      <c r="J514" s="730"/>
    </row>
    <row r="515" spans="1:10" ht="21.75" customHeight="1">
      <c r="A515" s="9"/>
      <c r="B515" s="55"/>
      <c r="C515" s="735"/>
      <c r="D515" s="789"/>
      <c r="E515" s="55"/>
      <c r="F515" s="735"/>
      <c r="G515" s="735"/>
      <c r="H515" s="644" t="s">
        <v>605</v>
      </c>
      <c r="I515" s="24"/>
      <c r="J515" s="730"/>
    </row>
    <row r="516" spans="1:10" ht="21.75" customHeight="1">
      <c r="A516" s="9"/>
      <c r="B516" s="55"/>
      <c r="C516" s="735"/>
      <c r="D516" s="743" t="s">
        <v>98</v>
      </c>
      <c r="E516" s="55"/>
      <c r="F516" s="735"/>
      <c r="G516" s="735"/>
      <c r="H516" s="644" t="s">
        <v>606</v>
      </c>
      <c r="I516" s="24"/>
      <c r="J516" s="730"/>
    </row>
    <row r="517" spans="1:10" ht="21.75" customHeight="1">
      <c r="A517" s="9"/>
      <c r="B517" s="55"/>
      <c r="C517" s="55"/>
      <c r="D517" s="743"/>
      <c r="E517" s="55"/>
      <c r="F517" s="735"/>
      <c r="G517" s="735"/>
      <c r="H517" s="644" t="s">
        <v>607</v>
      </c>
      <c r="I517" s="24"/>
      <c r="J517" s="730"/>
    </row>
    <row r="518" spans="1:10" ht="21.75" customHeight="1">
      <c r="A518" s="9"/>
      <c r="B518" s="55"/>
      <c r="C518" s="55"/>
      <c r="D518" s="55"/>
      <c r="E518" s="55"/>
      <c r="F518" s="735"/>
      <c r="G518" s="735"/>
      <c r="H518" s="645" t="s">
        <v>608</v>
      </c>
      <c r="I518" s="96"/>
      <c r="J518" s="730"/>
    </row>
    <row r="519" spans="1:10" ht="21.75" customHeight="1" thickBot="1">
      <c r="A519" s="9"/>
      <c r="B519" s="55"/>
      <c r="C519" s="55"/>
      <c r="D519" s="55"/>
      <c r="E519" s="55"/>
      <c r="F519" s="736"/>
      <c r="G519" s="736"/>
      <c r="H519" s="485" t="s">
        <v>186</v>
      </c>
      <c r="I519" s="490"/>
      <c r="J519" s="745"/>
    </row>
    <row r="520" spans="1:10" ht="21" customHeight="1" thickTop="1">
      <c r="A520" s="9"/>
      <c r="B520" s="55"/>
      <c r="C520" s="55"/>
      <c r="D520" s="55"/>
      <c r="E520" s="55"/>
      <c r="F520" s="738" t="s">
        <v>191</v>
      </c>
      <c r="G520" s="738" t="s">
        <v>191</v>
      </c>
      <c r="H520" s="643" t="s">
        <v>601</v>
      </c>
      <c r="I520" s="23"/>
      <c r="J520" s="72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644" t="s">
        <v>602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644" t="s">
        <v>603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644" t="s">
        <v>604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644" t="s">
        <v>605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644" t="s">
        <v>606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644" t="s">
        <v>607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645" t="s">
        <v>608</v>
      </c>
      <c r="I527" s="96"/>
      <c r="J527" s="730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485" t="s">
        <v>186</v>
      </c>
      <c r="I528" s="490"/>
      <c r="J528" s="745"/>
    </row>
    <row r="529" spans="1:10" ht="21.75" customHeight="1" thickTop="1">
      <c r="A529" s="9"/>
      <c r="B529" s="734" t="s">
        <v>564</v>
      </c>
      <c r="C529" s="762" t="s">
        <v>92</v>
      </c>
      <c r="D529" s="762" t="s">
        <v>105</v>
      </c>
      <c r="E529" s="734" t="s">
        <v>508</v>
      </c>
      <c r="F529" s="735" t="s">
        <v>191</v>
      </c>
      <c r="G529" s="735" t="s">
        <v>191</v>
      </c>
      <c r="H529" s="496" t="s">
        <v>699</v>
      </c>
      <c r="I529" s="283">
        <v>1.0827067669172932</v>
      </c>
      <c r="J529" s="747" t="s">
        <v>447</v>
      </c>
    </row>
    <row r="530" spans="1:10" ht="21.75" customHeight="1">
      <c r="A530" s="9"/>
      <c r="B530" s="735"/>
      <c r="C530" s="743"/>
      <c r="D530" s="743"/>
      <c r="E530" s="735"/>
      <c r="F530" s="735"/>
      <c r="G530" s="735"/>
      <c r="H530" s="496" t="s">
        <v>700</v>
      </c>
      <c r="I530" s="280">
        <v>0.89336863628394381</v>
      </c>
      <c r="J530" s="727"/>
    </row>
    <row r="531" spans="1:10" ht="21.75" customHeight="1">
      <c r="A531" s="9"/>
      <c r="B531" s="55"/>
      <c r="C531" s="743"/>
      <c r="D531" s="735" t="s">
        <v>93</v>
      </c>
      <c r="E531" s="55"/>
      <c r="F531" s="735"/>
      <c r="G531" s="735"/>
      <c r="H531" s="496" t="s">
        <v>703</v>
      </c>
      <c r="I531" s="280">
        <v>0.94926555324145712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496" t="s">
        <v>704</v>
      </c>
      <c r="I532" s="280">
        <v>1.8884592061337155</v>
      </c>
      <c r="J532" s="727"/>
    </row>
    <row r="533" spans="1:10" ht="21.75" customHeight="1">
      <c r="A533" s="9"/>
      <c r="B533" s="55"/>
      <c r="C533" s="743"/>
      <c r="D533" s="735"/>
      <c r="E533" s="55"/>
      <c r="F533" s="735"/>
      <c r="G533" s="735"/>
      <c r="H533" s="496" t="s">
        <v>701</v>
      </c>
      <c r="I533" s="280">
        <v>0.70408073459089981</v>
      </c>
      <c r="J533" s="727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496" t="s">
        <v>705</v>
      </c>
      <c r="I534" s="280">
        <v>1.5432892638510212</v>
      </c>
      <c r="J534" s="727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496" t="s">
        <v>706</v>
      </c>
      <c r="I535" s="280">
        <v>1.5098869283426537</v>
      </c>
      <c r="J535" s="727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496" t="s">
        <v>702</v>
      </c>
      <c r="I536" s="284">
        <v>1.6435763752331822</v>
      </c>
      <c r="J536" s="727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485" t="s">
        <v>186</v>
      </c>
      <c r="I537" s="570">
        <f>SUM(I529:I536)/8</f>
        <v>1.2768291830742708</v>
      </c>
      <c r="J537" s="72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4" t="s">
        <v>565</v>
      </c>
      <c r="C544" s="762" t="s">
        <v>355</v>
      </c>
      <c r="D544" s="734" t="s">
        <v>89</v>
      </c>
      <c r="E544" s="57" t="s">
        <v>509</v>
      </c>
      <c r="F544" s="734" t="s">
        <v>191</v>
      </c>
      <c r="G544" s="734" t="s">
        <v>191</v>
      </c>
      <c r="H544" s="496" t="s">
        <v>699</v>
      </c>
      <c r="I544" s="283">
        <v>7.458646616541353</v>
      </c>
      <c r="J544" s="746" t="s">
        <v>198</v>
      </c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496" t="s">
        <v>700</v>
      </c>
      <c r="I545" s="280">
        <v>6.811935851665071</v>
      </c>
      <c r="J545" s="727"/>
    </row>
    <row r="546" spans="1:10" ht="20.25" customHeight="1">
      <c r="A546" s="11"/>
      <c r="B546" s="735"/>
      <c r="C546" s="743"/>
      <c r="D546" s="735"/>
      <c r="E546" s="58"/>
      <c r="F546" s="735"/>
      <c r="G546" s="735"/>
      <c r="H546" s="496" t="s">
        <v>703</v>
      </c>
      <c r="I546" s="280">
        <v>7.7839775365799477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496" t="s">
        <v>704</v>
      </c>
      <c r="I547" s="280">
        <v>8.3931520272609568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496" t="s">
        <v>701</v>
      </c>
      <c r="I548" s="280">
        <v>11.147944964355913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496" t="s">
        <v>705</v>
      </c>
      <c r="I549" s="280">
        <v>8.2308760738721141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496" t="s">
        <v>706</v>
      </c>
      <c r="I550" s="280">
        <v>7.7381705077561005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496" t="s">
        <v>702</v>
      </c>
      <c r="I551" s="284">
        <v>7.1612970635160087</v>
      </c>
      <c r="J551" s="727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485" t="s">
        <v>186</v>
      </c>
      <c r="I552" s="627">
        <f>SUM(I544:I551)/8</f>
        <v>8.090750080193434</v>
      </c>
      <c r="J552" s="728"/>
    </row>
    <row r="553" spans="1:10" ht="19.5" customHeight="1" thickTop="1">
      <c r="A553" s="12"/>
      <c r="B553" s="734" t="s">
        <v>367</v>
      </c>
      <c r="C553" s="799" t="s">
        <v>364</v>
      </c>
      <c r="D553" s="734" t="s">
        <v>124</v>
      </c>
      <c r="E553" s="57" t="s">
        <v>527</v>
      </c>
      <c r="F553" s="735" t="s">
        <v>191</v>
      </c>
      <c r="G553" s="735" t="s">
        <v>191</v>
      </c>
      <c r="H553" s="496" t="s">
        <v>699</v>
      </c>
      <c r="I553" s="283">
        <v>3.7293233082706765</v>
      </c>
      <c r="J553" s="747" t="s">
        <v>195</v>
      </c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496" t="s">
        <v>700</v>
      </c>
      <c r="I554" s="280">
        <v>3.2384613065292962</v>
      </c>
      <c r="J554" s="727"/>
    </row>
    <row r="555" spans="1:10" ht="19.5" customHeight="1">
      <c r="A555" s="12"/>
      <c r="B555" s="735"/>
      <c r="C555" s="800"/>
      <c r="D555" s="735" t="s">
        <v>90</v>
      </c>
      <c r="E555" s="58"/>
      <c r="F555" s="735"/>
      <c r="G555" s="735"/>
      <c r="H555" s="496" t="s">
        <v>703</v>
      </c>
      <c r="I555" s="280">
        <v>2.8477966597243713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496" t="s">
        <v>704</v>
      </c>
      <c r="I556" s="280">
        <v>3.567089611585907</v>
      </c>
      <c r="J556" s="727"/>
    </row>
    <row r="557" spans="1:10" ht="19.5" customHeight="1">
      <c r="A557" s="12"/>
      <c r="B557" s="735"/>
      <c r="C557" s="800"/>
      <c r="D557" s="735" t="s">
        <v>91</v>
      </c>
      <c r="E557" s="58"/>
      <c r="F557" s="735"/>
      <c r="G557" s="735"/>
      <c r="H557" s="496" t="s">
        <v>701</v>
      </c>
      <c r="I557" s="280">
        <v>5.045911931234782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496" t="s">
        <v>705</v>
      </c>
      <c r="I558" s="280">
        <v>2.0577190184680285</v>
      </c>
      <c r="J558" s="727"/>
    </row>
    <row r="559" spans="1:10" ht="19.5" customHeight="1">
      <c r="A559" s="12"/>
      <c r="B559" s="735"/>
      <c r="C559" s="737" t="s">
        <v>526</v>
      </c>
      <c r="D559" s="735"/>
      <c r="E559" s="58"/>
      <c r="F559" s="735"/>
      <c r="G559" s="735"/>
      <c r="H559" s="496" t="s">
        <v>706</v>
      </c>
      <c r="I559" s="280">
        <v>4.9071325171136246</v>
      </c>
      <c r="J559" s="727"/>
    </row>
    <row r="560" spans="1:10" ht="19.5" customHeight="1">
      <c r="A560" s="12"/>
      <c r="B560" s="735"/>
      <c r="C560" s="737"/>
      <c r="D560" s="4"/>
      <c r="E560" s="58"/>
      <c r="F560" s="735"/>
      <c r="G560" s="735"/>
      <c r="H560" s="496" t="s">
        <v>702</v>
      </c>
      <c r="I560" s="284">
        <v>4.5785341881495789</v>
      </c>
      <c r="J560" s="727"/>
    </row>
    <row r="561" spans="1:10" ht="27" customHeight="1" thickBot="1">
      <c r="A561" s="12"/>
      <c r="B561" s="739"/>
      <c r="C561" s="798"/>
      <c r="D561" s="5"/>
      <c r="E561" s="60"/>
      <c r="F561" s="739"/>
      <c r="G561" s="739"/>
      <c r="H561" s="485" t="s">
        <v>186</v>
      </c>
      <c r="I561" s="627">
        <f>SUM(I553:I560)/8</f>
        <v>3.7464960676345327</v>
      </c>
      <c r="J561" s="728"/>
    </row>
    <row r="562" spans="1:10" ht="22.5" customHeight="1" thickTop="1">
      <c r="A562" s="12"/>
      <c r="B562" s="734" t="s">
        <v>566</v>
      </c>
      <c r="C562" s="762" t="s">
        <v>365</v>
      </c>
      <c r="D562" s="734" t="s">
        <v>95</v>
      </c>
      <c r="E562" s="734" t="s">
        <v>373</v>
      </c>
      <c r="F562" s="735" t="s">
        <v>191</v>
      </c>
      <c r="G562" s="735" t="s">
        <v>191</v>
      </c>
      <c r="H562" s="504" t="s">
        <v>701</v>
      </c>
      <c r="I562" s="41">
        <v>63.58</v>
      </c>
      <c r="J562" s="752" t="s">
        <v>351</v>
      </c>
    </row>
    <row r="563" spans="1:10" ht="22.5" customHeight="1">
      <c r="A563" s="12"/>
      <c r="B563" s="735"/>
      <c r="C563" s="743"/>
      <c r="D563" s="735"/>
      <c r="E563" s="735"/>
      <c r="F563" s="735"/>
      <c r="G563" s="735"/>
      <c r="H563" s="504" t="s">
        <v>699</v>
      </c>
      <c r="I563" s="42">
        <v>68.95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504" t="s">
        <v>702</v>
      </c>
      <c r="I564" s="42">
        <v>73.66</v>
      </c>
      <c r="J564" s="753"/>
    </row>
    <row r="565" spans="1:10" ht="22.5" customHeight="1">
      <c r="A565" s="12"/>
      <c r="B565" s="735"/>
      <c r="C565" s="743"/>
      <c r="D565" s="735"/>
      <c r="E565" s="55"/>
      <c r="F565" s="735"/>
      <c r="G565" s="735"/>
      <c r="H565" s="504" t="s">
        <v>700</v>
      </c>
      <c r="I565" s="42">
        <v>51.21</v>
      </c>
      <c r="J565" s="753"/>
    </row>
    <row r="566" spans="1:10" ht="22.5" customHeight="1">
      <c r="A566" s="12"/>
      <c r="B566" s="55"/>
      <c r="C566" s="743"/>
      <c r="D566" s="735"/>
      <c r="E566" s="55"/>
      <c r="F566" s="735"/>
      <c r="G566" s="735"/>
      <c r="H566" s="504" t="s">
        <v>706</v>
      </c>
      <c r="I566" s="42">
        <v>63.58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504" t="s">
        <v>705</v>
      </c>
      <c r="I567" s="42">
        <v>77.47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504" t="s">
        <v>704</v>
      </c>
      <c r="I568" s="42">
        <v>65.58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504" t="s">
        <v>703</v>
      </c>
      <c r="I569" s="125">
        <v>68.430000000000007</v>
      </c>
      <c r="J569" s="753"/>
    </row>
    <row r="570" spans="1:10" ht="22.5" customHeight="1" thickBot="1">
      <c r="A570" s="12"/>
      <c r="B570" s="55"/>
      <c r="C570" s="743"/>
      <c r="D570" s="55"/>
      <c r="E570" s="62"/>
      <c r="F570" s="736"/>
      <c r="G570" s="736"/>
      <c r="H570" s="485" t="s">
        <v>186</v>
      </c>
      <c r="I570" s="627">
        <f>SUM(I544:I569)/8</f>
        <v>79.874401916306482</v>
      </c>
      <c r="J570" s="754"/>
    </row>
    <row r="571" spans="1:10" ht="22.5" customHeight="1" thickTop="1">
      <c r="A571" s="12"/>
      <c r="B571" s="55"/>
      <c r="C571" s="55"/>
      <c r="D571" s="55"/>
      <c r="E571" s="55"/>
      <c r="F571" s="738" t="s">
        <v>191</v>
      </c>
      <c r="G571" s="738" t="s">
        <v>191</v>
      </c>
      <c r="H571" s="643" t="s">
        <v>601</v>
      </c>
      <c r="I571" s="72"/>
      <c r="J571" s="749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644" t="s">
        <v>602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644" t="s">
        <v>603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644" t="s">
        <v>604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644" t="s">
        <v>605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644" t="s">
        <v>606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644" t="s">
        <v>607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645" t="s">
        <v>608</v>
      </c>
      <c r="I578" s="126"/>
      <c r="J578" s="750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485" t="s">
        <v>186</v>
      </c>
      <c r="I579" s="490"/>
      <c r="J579" s="751"/>
    </row>
    <row r="580" spans="1:10" ht="22.5" customHeight="1" thickTop="1">
      <c r="A580" s="12"/>
      <c r="B580" s="55"/>
      <c r="C580" s="55"/>
      <c r="D580" s="55"/>
      <c r="E580" s="55"/>
      <c r="F580" s="738" t="s">
        <v>191</v>
      </c>
      <c r="G580" s="738" t="s">
        <v>191</v>
      </c>
      <c r="H580" s="643" t="s">
        <v>601</v>
      </c>
      <c r="I580" s="72"/>
      <c r="J580" s="749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644" t="s">
        <v>602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644" t="s">
        <v>603</v>
      </c>
      <c r="I582" s="73"/>
      <c r="J582" s="750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644" t="s">
        <v>604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644" t="s">
        <v>605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644" t="s">
        <v>606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644" t="s">
        <v>607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645" t="s">
        <v>608</v>
      </c>
      <c r="I587" s="126"/>
      <c r="J587" s="750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485" t="s">
        <v>186</v>
      </c>
      <c r="I588" s="490"/>
      <c r="J588" s="751"/>
    </row>
    <row r="589" spans="1:10" ht="21.75" customHeight="1" thickTop="1">
      <c r="A589" s="12"/>
      <c r="B589" s="55"/>
      <c r="C589" s="55"/>
      <c r="D589" s="55"/>
      <c r="E589" s="55"/>
      <c r="F589" s="738" t="s">
        <v>191</v>
      </c>
      <c r="G589" s="738" t="s">
        <v>191</v>
      </c>
      <c r="H589" s="643" t="s">
        <v>601</v>
      </c>
      <c r="I589" s="72"/>
      <c r="J589" s="749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644" t="s">
        <v>602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644" t="s">
        <v>603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644" t="s">
        <v>604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644" t="s">
        <v>605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644" t="s">
        <v>606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644" t="s">
        <v>607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645" t="s">
        <v>608</v>
      </c>
      <c r="I596" s="126"/>
      <c r="J596" s="750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485" t="s">
        <v>186</v>
      </c>
      <c r="I597" s="490"/>
      <c r="J597" s="751"/>
    </row>
    <row r="598" spans="1:10" ht="21" customHeight="1" thickTop="1">
      <c r="A598" s="734" t="s">
        <v>18</v>
      </c>
      <c r="B598" s="734" t="s">
        <v>567</v>
      </c>
      <c r="C598" s="762" t="s">
        <v>368</v>
      </c>
      <c r="D598" s="734" t="s">
        <v>488</v>
      </c>
      <c r="E598" s="734" t="s">
        <v>13</v>
      </c>
      <c r="F598" s="735" t="s">
        <v>191</v>
      </c>
      <c r="G598" s="735" t="s">
        <v>191</v>
      </c>
      <c r="H598" s="643" t="s">
        <v>601</v>
      </c>
      <c r="I598" s="23"/>
      <c r="J598" s="729" t="s">
        <v>450</v>
      </c>
    </row>
    <row r="599" spans="1:10" ht="22.5" customHeight="1">
      <c r="A599" s="735"/>
      <c r="B599" s="735"/>
      <c r="C599" s="743"/>
      <c r="D599" s="735"/>
      <c r="E599" s="735"/>
      <c r="F599" s="735"/>
      <c r="G599" s="735"/>
      <c r="H599" s="644" t="s">
        <v>602</v>
      </c>
      <c r="I599" s="24"/>
      <c r="J599" s="730"/>
    </row>
    <row r="600" spans="1:10">
      <c r="A600" s="735"/>
      <c r="B600" s="735"/>
      <c r="C600" s="743"/>
      <c r="D600" s="735"/>
      <c r="E600" s="735"/>
      <c r="F600" s="735"/>
      <c r="G600" s="735"/>
      <c r="H600" s="644" t="s">
        <v>603</v>
      </c>
      <c r="I600" s="24"/>
      <c r="J600" s="730"/>
    </row>
    <row r="601" spans="1:10" ht="21.75" customHeight="1">
      <c r="A601" s="735"/>
      <c r="B601" s="735"/>
      <c r="C601" s="743"/>
      <c r="D601" s="789" t="s">
        <v>125</v>
      </c>
      <c r="F601" s="735"/>
      <c r="G601" s="735"/>
      <c r="H601" s="644" t="s">
        <v>604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644" t="s">
        <v>605</v>
      </c>
      <c r="I602" s="24"/>
      <c r="J602" s="730"/>
    </row>
    <row r="603" spans="1:10" ht="22.5" customHeight="1">
      <c r="A603" s="735"/>
      <c r="B603" s="735"/>
      <c r="C603" s="743"/>
      <c r="D603" s="789"/>
      <c r="F603" s="735"/>
      <c r="G603" s="735"/>
      <c r="H603" s="644" t="s">
        <v>606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644" t="s">
        <v>607</v>
      </c>
      <c r="I604" s="24"/>
      <c r="J604" s="730"/>
    </row>
    <row r="605" spans="1:10" ht="22.5" customHeight="1">
      <c r="A605" s="735"/>
      <c r="B605" s="735"/>
      <c r="C605" s="743"/>
      <c r="D605" s="789"/>
      <c r="E605" s="55"/>
      <c r="F605" s="735"/>
      <c r="G605" s="735"/>
      <c r="H605" s="645" t="s">
        <v>608</v>
      </c>
      <c r="I605" s="96"/>
      <c r="J605" s="730"/>
    </row>
    <row r="606" spans="1:10" ht="22.5" customHeight="1" thickBot="1">
      <c r="A606" s="735"/>
      <c r="B606" s="735"/>
      <c r="C606" s="743"/>
      <c r="D606" s="735" t="s">
        <v>135</v>
      </c>
      <c r="E606" s="55"/>
      <c r="F606" s="736"/>
      <c r="G606" s="736"/>
      <c r="H606" s="485" t="s">
        <v>186</v>
      </c>
      <c r="I606" s="490"/>
      <c r="J606" s="745"/>
    </row>
    <row r="607" spans="1:10" ht="25.5" customHeight="1" thickTop="1">
      <c r="A607" s="735"/>
      <c r="B607" s="735"/>
      <c r="C607" s="743"/>
      <c r="D607" s="735"/>
      <c r="E607" s="55"/>
      <c r="F607" s="738" t="s">
        <v>191</v>
      </c>
      <c r="G607" s="738" t="s">
        <v>191</v>
      </c>
      <c r="H607" s="643" t="s">
        <v>601</v>
      </c>
      <c r="I607" s="23"/>
      <c r="J607" s="729" t="s">
        <v>451</v>
      </c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644" t="s">
        <v>602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644" t="s">
        <v>603</v>
      </c>
      <c r="I609" s="24"/>
      <c r="J609" s="730"/>
    </row>
    <row r="610" spans="1:10" ht="25.5" customHeight="1">
      <c r="A610" s="735"/>
      <c r="B610" s="735"/>
      <c r="C610" s="743"/>
      <c r="D610" s="735" t="s">
        <v>100</v>
      </c>
      <c r="E610" s="55"/>
      <c r="F610" s="735"/>
      <c r="G610" s="735"/>
      <c r="H610" s="644" t="s">
        <v>604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644" t="s">
        <v>605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644" t="s">
        <v>606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644" t="s">
        <v>607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645" t="s">
        <v>608</v>
      </c>
      <c r="I614" s="96"/>
      <c r="J614" s="730"/>
    </row>
    <row r="615" spans="1:10" ht="25.5" customHeight="1" thickBot="1">
      <c r="A615" s="735"/>
      <c r="B615" s="735"/>
      <c r="C615" s="743"/>
      <c r="D615" s="735"/>
      <c r="E615" s="62"/>
      <c r="F615" s="736"/>
      <c r="G615" s="736"/>
      <c r="H615" s="485" t="s">
        <v>186</v>
      </c>
      <c r="I615" s="490"/>
      <c r="J615" s="745"/>
    </row>
    <row r="616" spans="1:10" ht="21.75" customHeight="1" thickTop="1">
      <c r="A616" s="735"/>
      <c r="B616" s="735"/>
      <c r="C616" s="743"/>
      <c r="D616" s="735"/>
      <c r="E616" s="735" t="s">
        <v>528</v>
      </c>
      <c r="F616" s="735" t="s">
        <v>191</v>
      </c>
      <c r="G616" s="735" t="s">
        <v>191</v>
      </c>
      <c r="H616" s="643" t="s">
        <v>601</v>
      </c>
      <c r="I616" s="23"/>
      <c r="J616" s="729" t="s">
        <v>486</v>
      </c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644" t="s">
        <v>602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644" t="s">
        <v>603</v>
      </c>
      <c r="I618" s="24"/>
      <c r="J618" s="730"/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644" t="s">
        <v>604</v>
      </c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644" t="s">
        <v>605</v>
      </c>
      <c r="I620" s="24"/>
      <c r="J620" s="730"/>
    </row>
    <row r="621" spans="1:10" ht="21.75" customHeight="1">
      <c r="A621" s="735"/>
      <c r="B621" s="735"/>
      <c r="C621" s="743"/>
      <c r="D621" s="735" t="s">
        <v>132</v>
      </c>
      <c r="E621" s="55"/>
      <c r="F621" s="735"/>
      <c r="G621" s="735"/>
      <c r="H621" s="644" t="s">
        <v>606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644" t="s">
        <v>607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645" t="s">
        <v>608</v>
      </c>
      <c r="I623" s="96"/>
      <c r="J623" s="730"/>
    </row>
    <row r="624" spans="1:10" ht="21.75" customHeight="1" thickBot="1">
      <c r="A624" s="735"/>
      <c r="B624" s="735"/>
      <c r="C624" s="743"/>
      <c r="D624" s="735"/>
      <c r="E624" s="62"/>
      <c r="F624" s="736"/>
      <c r="G624" s="736"/>
      <c r="H624" s="485" t="s">
        <v>186</v>
      </c>
      <c r="I624" s="490"/>
      <c r="J624" s="745"/>
    </row>
    <row r="625" spans="1:10" ht="22.5" customHeight="1" thickTop="1">
      <c r="A625" s="735"/>
      <c r="B625" s="735"/>
      <c r="C625" s="743"/>
      <c r="D625" s="735"/>
      <c r="E625" s="735" t="s">
        <v>374</v>
      </c>
      <c r="F625" s="738" t="s">
        <v>191</v>
      </c>
      <c r="G625" s="738" t="s">
        <v>191</v>
      </c>
      <c r="H625" s="643" t="s">
        <v>601</v>
      </c>
      <c r="I625" s="23"/>
      <c r="J625" s="729" t="s">
        <v>487</v>
      </c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644" t="s">
        <v>602</v>
      </c>
      <c r="I626" s="24"/>
      <c r="J626" s="730"/>
    </row>
    <row r="627" spans="1:10" ht="22.5" customHeight="1">
      <c r="A627" s="735"/>
      <c r="B627" s="735"/>
      <c r="C627" s="743"/>
      <c r="D627" s="735"/>
      <c r="E627" s="735"/>
      <c r="F627" s="735"/>
      <c r="G627" s="735"/>
      <c r="H627" s="644" t="s">
        <v>603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644" t="s">
        <v>604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644" t="s">
        <v>605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644" t="s">
        <v>606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644" t="s">
        <v>607</v>
      </c>
      <c r="I631" s="24"/>
      <c r="J631" s="730"/>
    </row>
    <row r="632" spans="1:10" ht="22.5" customHeight="1">
      <c r="A632" s="735"/>
      <c r="B632" s="735"/>
      <c r="C632" s="743"/>
      <c r="D632" s="4"/>
      <c r="E632" s="55"/>
      <c r="F632" s="735"/>
      <c r="G632" s="735"/>
      <c r="H632" s="645" t="s">
        <v>608</v>
      </c>
      <c r="I632" s="96"/>
      <c r="J632" s="730"/>
    </row>
    <row r="633" spans="1:10" ht="22.5" customHeight="1" thickBot="1">
      <c r="A633" s="735"/>
      <c r="B633" s="739"/>
      <c r="C633" s="743"/>
      <c r="D633" s="4"/>
      <c r="E633" s="64"/>
      <c r="F633" s="739"/>
      <c r="G633" s="739"/>
      <c r="H633" s="485" t="s">
        <v>186</v>
      </c>
      <c r="I633" s="490"/>
      <c r="J633" s="745"/>
    </row>
    <row r="634" spans="1:10" ht="21.75" customHeight="1" thickTop="1">
      <c r="A634" s="735" t="s">
        <v>9</v>
      </c>
      <c r="B634" s="735" t="s">
        <v>568</v>
      </c>
      <c r="C634" s="734" t="s">
        <v>359</v>
      </c>
      <c r="D634" s="803" t="s">
        <v>354</v>
      </c>
      <c r="F634" s="735" t="s">
        <v>191</v>
      </c>
      <c r="G634" s="735" t="s">
        <v>191</v>
      </c>
      <c r="H634" s="569" t="s">
        <v>699</v>
      </c>
      <c r="I634" s="283">
        <v>80</v>
      </c>
      <c r="J634" s="748" t="s">
        <v>199</v>
      </c>
    </row>
    <row r="635" spans="1:10" ht="21.75" customHeight="1">
      <c r="A635" s="735"/>
      <c r="B635" s="735"/>
      <c r="C635" s="735"/>
      <c r="D635" s="737"/>
      <c r="F635" s="735"/>
      <c r="G635" s="735"/>
      <c r="H635" s="475" t="s">
        <v>700</v>
      </c>
      <c r="I635" s="280">
        <v>60</v>
      </c>
      <c r="J635" s="732"/>
    </row>
    <row r="636" spans="1:10" ht="21.75" customHeight="1">
      <c r="A636" s="735"/>
      <c r="B636" s="735"/>
      <c r="C636" s="735"/>
      <c r="D636" s="737"/>
      <c r="F636" s="735"/>
      <c r="G636" s="735"/>
      <c r="H636" s="475" t="s">
        <v>703</v>
      </c>
      <c r="I636" s="280">
        <v>62.5</v>
      </c>
      <c r="J636" s="732"/>
    </row>
    <row r="637" spans="1:10" ht="21.75" customHeight="1">
      <c r="A637" s="735"/>
      <c r="B637" s="735"/>
      <c r="C637" s="735"/>
      <c r="D637" s="737" t="s">
        <v>353</v>
      </c>
      <c r="F637" s="735"/>
      <c r="G637" s="735"/>
      <c r="H637" s="475" t="s">
        <v>704</v>
      </c>
      <c r="I637" s="280">
        <v>62.5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475" t="s">
        <v>701</v>
      </c>
      <c r="I638" s="280">
        <v>90.909090909090907</v>
      </c>
      <c r="J638" s="732"/>
    </row>
    <row r="639" spans="1:10" ht="25.5" customHeight="1">
      <c r="A639" s="735"/>
      <c r="B639" s="735"/>
      <c r="C639" s="735" t="s">
        <v>375</v>
      </c>
      <c r="D639" s="737"/>
      <c r="F639" s="735"/>
      <c r="G639" s="735"/>
      <c r="H639" s="475" t="s">
        <v>705</v>
      </c>
      <c r="I639" s="280">
        <v>100</v>
      </c>
      <c r="J639" s="732"/>
    </row>
    <row r="640" spans="1:10" ht="21.75" customHeight="1">
      <c r="A640" s="735"/>
      <c r="B640" s="735"/>
      <c r="C640" s="735"/>
      <c r="D640" s="737" t="s">
        <v>358</v>
      </c>
      <c r="E640" s="22"/>
      <c r="F640" s="735"/>
      <c r="G640" s="735"/>
      <c r="H640" s="475" t="s">
        <v>702</v>
      </c>
      <c r="I640" s="280">
        <v>90</v>
      </c>
      <c r="J640" s="732"/>
    </row>
    <row r="641" spans="1:10" ht="21.75" customHeight="1">
      <c r="A641" s="735"/>
      <c r="B641" s="735"/>
      <c r="C641" s="735"/>
      <c r="D641" s="737"/>
      <c r="E641" s="22"/>
      <c r="F641" s="735"/>
      <c r="G641" s="735"/>
      <c r="H641" s="649" t="s">
        <v>706</v>
      </c>
      <c r="I641" s="284">
        <v>100</v>
      </c>
      <c r="J641" s="732"/>
    </row>
    <row r="642" spans="1:10" ht="34.5" customHeight="1" thickBot="1">
      <c r="A642" s="735"/>
      <c r="B642" s="4"/>
      <c r="C642" s="735"/>
      <c r="D642" s="737"/>
      <c r="E642" s="4"/>
      <c r="F642" s="736"/>
      <c r="G642" s="736"/>
      <c r="H642" s="490" t="s">
        <v>186</v>
      </c>
      <c r="I642" s="582">
        <f>SUM(I634:I641)/8</f>
        <v>80.73863636363636</v>
      </c>
      <c r="J642" s="7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0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644" t="s">
        <v>700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644" t="s">
        <v>703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644" t="s">
        <v>704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644" t="s">
        <v>701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644" t="s">
        <v>705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5"/>
    </row>
    <row r="653" spans="1:10" ht="21.75" customHeight="1" thickTop="1">
      <c r="A653" s="55"/>
      <c r="B653" s="4"/>
      <c r="C653" s="58"/>
      <c r="D653" s="55"/>
      <c r="E653" s="740" t="s">
        <v>376</v>
      </c>
      <c r="F653" s="738" t="s">
        <v>191</v>
      </c>
      <c r="G653" s="738" t="s">
        <v>191</v>
      </c>
      <c r="H653" s="643" t="s">
        <v>699</v>
      </c>
      <c r="I653" s="445">
        <v>76.923076923076934</v>
      </c>
      <c r="J653" s="729" t="s">
        <v>497</v>
      </c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644" t="s">
        <v>700</v>
      </c>
      <c r="I654" s="446">
        <v>50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644" t="s">
        <v>703</v>
      </c>
      <c r="I655" s="446">
        <v>50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644" t="s">
        <v>704</v>
      </c>
      <c r="I656" s="446">
        <v>57.142857142857139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644" t="s">
        <v>701</v>
      </c>
      <c r="I657" s="446">
        <v>85.714285714285708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644" t="s">
        <v>705</v>
      </c>
      <c r="I658" s="446">
        <v>100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644" t="s">
        <v>702</v>
      </c>
      <c r="I659" s="446">
        <v>87.5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645" t="s">
        <v>706</v>
      </c>
      <c r="I660" s="454"/>
      <c r="J660" s="730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485" t="s">
        <v>186</v>
      </c>
      <c r="I661" s="582">
        <f>SUM(I653:I660)/8</f>
        <v>63.410027472527474</v>
      </c>
      <c r="J661" s="745"/>
    </row>
    <row r="662" spans="1:10" ht="21.75" customHeight="1" thickTop="1">
      <c r="A662" s="2"/>
      <c r="B662" s="734" t="s">
        <v>569</v>
      </c>
      <c r="C662" s="57" t="s">
        <v>23</v>
      </c>
      <c r="D662" s="734" t="s">
        <v>101</v>
      </c>
      <c r="E662" s="734"/>
      <c r="F662" s="734" t="s">
        <v>191</v>
      </c>
      <c r="G662" s="734" t="s">
        <v>191</v>
      </c>
      <c r="H662" s="643" t="s">
        <v>601</v>
      </c>
      <c r="I662" s="40"/>
      <c r="J662" s="746" t="s">
        <v>452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644" t="s">
        <v>602</v>
      </c>
      <c r="I663" s="38"/>
      <c r="J663" s="727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644" t="s">
        <v>603</v>
      </c>
      <c r="I664" s="38"/>
      <c r="J664" s="727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644" t="s">
        <v>604</v>
      </c>
      <c r="I665" s="38"/>
      <c r="J665" s="727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644" t="s">
        <v>605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644" t="s">
        <v>606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644" t="s">
        <v>607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645" t="s">
        <v>608</v>
      </c>
      <c r="I669" s="118"/>
      <c r="J669" s="727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485" t="s">
        <v>186</v>
      </c>
      <c r="I670" s="102"/>
      <c r="J670" s="728"/>
    </row>
    <row r="671" spans="1:10" ht="22.5" customHeight="1" thickTop="1">
      <c r="A671" s="4"/>
      <c r="B671" s="55"/>
      <c r="C671" s="58"/>
      <c r="D671" s="735" t="s">
        <v>107</v>
      </c>
      <c r="E671" s="742" t="s">
        <v>15</v>
      </c>
      <c r="F671" s="738" t="s">
        <v>191</v>
      </c>
      <c r="G671" s="738" t="s">
        <v>191</v>
      </c>
      <c r="H671" s="643" t="s">
        <v>601</v>
      </c>
      <c r="I671" s="23"/>
      <c r="J671" s="729" t="s">
        <v>498</v>
      </c>
    </row>
    <row r="672" spans="1:10" ht="22.5" customHeight="1">
      <c r="A672" s="4"/>
      <c r="B672" s="55"/>
      <c r="C672" s="58"/>
      <c r="D672" s="735"/>
      <c r="E672" s="743"/>
      <c r="F672" s="735"/>
      <c r="G672" s="735"/>
      <c r="H672" s="644" t="s">
        <v>602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644" t="s">
        <v>603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644" t="s">
        <v>604</v>
      </c>
      <c r="I674" s="24"/>
      <c r="J674" s="73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644" t="s">
        <v>605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644" t="s">
        <v>606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644" t="s">
        <v>607</v>
      </c>
      <c r="I677" s="24"/>
      <c r="J677" s="73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645" t="s">
        <v>608</v>
      </c>
      <c r="I678" s="96"/>
      <c r="J678" s="73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485" t="s">
        <v>186</v>
      </c>
      <c r="I679" s="490"/>
      <c r="J679" s="745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2" t="s">
        <v>181</v>
      </c>
      <c r="B686" s="734" t="s">
        <v>377</v>
      </c>
      <c r="C686" s="734" t="s">
        <v>529</v>
      </c>
      <c r="D686" s="56"/>
      <c r="E686" s="734"/>
      <c r="F686" s="734" t="s">
        <v>191</v>
      </c>
      <c r="G686" s="734" t="s">
        <v>191</v>
      </c>
      <c r="H686" s="643" t="s">
        <v>601</v>
      </c>
      <c r="I686" s="23"/>
      <c r="J686" s="744" t="s">
        <v>453</v>
      </c>
    </row>
    <row r="687" spans="1:10" s="13" customFormat="1" ht="27" customHeight="1">
      <c r="A687" s="743"/>
      <c r="B687" s="735"/>
      <c r="C687" s="735"/>
      <c r="D687" s="55"/>
      <c r="E687" s="735"/>
      <c r="F687" s="735"/>
      <c r="G687" s="735"/>
      <c r="H687" s="644" t="s">
        <v>602</v>
      </c>
      <c r="I687" s="24"/>
      <c r="J687" s="730"/>
    </row>
    <row r="688" spans="1:10" s="13" customFormat="1" ht="27" customHeight="1">
      <c r="A688" s="743"/>
      <c r="B688" s="735"/>
      <c r="C688" s="735"/>
      <c r="D688" s="55"/>
      <c r="E688" s="55"/>
      <c r="F688" s="735"/>
      <c r="G688" s="735"/>
      <c r="H688" s="644" t="s">
        <v>603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644" t="s">
        <v>604</v>
      </c>
      <c r="I689" s="24"/>
      <c r="J689" s="730"/>
    </row>
    <row r="690" spans="1:10" s="13" customFormat="1" ht="22.5" customHeight="1">
      <c r="A690" s="743"/>
      <c r="B690" s="735"/>
      <c r="C690" s="735"/>
      <c r="D690" s="55"/>
      <c r="E690" s="55"/>
      <c r="F690" s="735"/>
      <c r="G690" s="735"/>
      <c r="H690" s="644" t="s">
        <v>605</v>
      </c>
      <c r="I690" s="24"/>
      <c r="J690" s="730"/>
    </row>
    <row r="691" spans="1:10" s="13" customFormat="1" ht="22.5" customHeight="1">
      <c r="A691" s="743"/>
      <c r="B691" s="55"/>
      <c r="C691" s="735"/>
      <c r="D691" s="55"/>
      <c r="E691" s="55"/>
      <c r="F691" s="735"/>
      <c r="G691" s="735"/>
      <c r="H691" s="644" t="s">
        <v>606</v>
      </c>
      <c r="I691" s="24"/>
      <c r="J691" s="730"/>
    </row>
    <row r="692" spans="1:10" s="13" customFormat="1" ht="22.5" customHeight="1">
      <c r="A692" s="743"/>
      <c r="B692" s="55" t="s">
        <v>13</v>
      </c>
      <c r="C692" s="735"/>
      <c r="D692" s="55"/>
      <c r="E692" s="55"/>
      <c r="F692" s="735"/>
      <c r="G692" s="735"/>
      <c r="H692" s="644" t="s">
        <v>607</v>
      </c>
      <c r="I692" s="24"/>
      <c r="J692" s="730"/>
    </row>
    <row r="693" spans="1:10" ht="22.5" customHeight="1">
      <c r="A693" s="743"/>
      <c r="B693" s="55"/>
      <c r="C693" s="735"/>
      <c r="D693" s="55"/>
      <c r="E693" s="55"/>
      <c r="F693" s="735"/>
      <c r="G693" s="735"/>
      <c r="H693" s="645" t="s">
        <v>608</v>
      </c>
      <c r="I693" s="96"/>
      <c r="J693" s="730"/>
    </row>
    <row r="694" spans="1:10" ht="22.5" customHeight="1" thickBot="1">
      <c r="A694" s="743"/>
      <c r="B694" s="55"/>
      <c r="C694" s="735"/>
      <c r="D694" s="55"/>
      <c r="E694" s="62"/>
      <c r="F694" s="736"/>
      <c r="G694" s="736"/>
      <c r="H694" s="485" t="s">
        <v>186</v>
      </c>
      <c r="I694" s="102"/>
      <c r="J694" s="745"/>
    </row>
    <row r="695" spans="1:10" ht="22.5" customHeight="1" thickTop="1">
      <c r="A695" s="743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643" t="s">
        <v>601</v>
      </c>
      <c r="I695" s="23"/>
      <c r="J695" s="744" t="s">
        <v>499</v>
      </c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644" t="s">
        <v>602</v>
      </c>
      <c r="I696" s="24"/>
      <c r="J696" s="730"/>
    </row>
    <row r="697" spans="1:10" ht="22.5" customHeight="1">
      <c r="A697" s="743"/>
      <c r="B697" s="55"/>
      <c r="C697" s="735"/>
      <c r="D697" s="55"/>
      <c r="E697" s="55"/>
      <c r="F697" s="735"/>
      <c r="G697" s="735"/>
      <c r="H697" s="644" t="s">
        <v>603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644" t="s">
        <v>604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644" t="s">
        <v>605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644" t="s">
        <v>606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644" t="s">
        <v>607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645" t="s">
        <v>608</v>
      </c>
      <c r="I702" s="96"/>
      <c r="J702" s="730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485" t="s">
        <v>186</v>
      </c>
      <c r="I703" s="102"/>
      <c r="J703" s="745"/>
    </row>
    <row r="704" spans="1:10" ht="20.25" customHeight="1" thickTop="1">
      <c r="A704" s="734" t="s">
        <v>182</v>
      </c>
      <c r="B704" s="734" t="s">
        <v>570</v>
      </c>
      <c r="C704" s="57" t="s">
        <v>1</v>
      </c>
      <c r="D704" s="734" t="s">
        <v>109</v>
      </c>
      <c r="E704" s="734" t="s">
        <v>19</v>
      </c>
      <c r="F704" s="734" t="s">
        <v>191</v>
      </c>
      <c r="G704" s="734" t="s">
        <v>191</v>
      </c>
      <c r="H704" s="643" t="s">
        <v>601</v>
      </c>
      <c r="I704" s="23"/>
      <c r="J704" s="72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644" t="s">
        <v>602</v>
      </c>
      <c r="I705" s="24"/>
      <c r="J705" s="73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644" t="s">
        <v>603</v>
      </c>
      <c r="I706" s="24"/>
      <c r="J706" s="73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644" t="s">
        <v>604</v>
      </c>
      <c r="I707" s="24"/>
      <c r="J707" s="73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644" t="s">
        <v>605</v>
      </c>
      <c r="I708" s="24"/>
      <c r="J708" s="73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644" t="s">
        <v>606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644" t="s">
        <v>607</v>
      </c>
      <c r="I710" s="24"/>
      <c r="J710" s="73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645" t="s">
        <v>608</v>
      </c>
      <c r="I711" s="96"/>
      <c r="J711" s="73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485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4" t="s">
        <v>10</v>
      </c>
      <c r="B718" s="734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650" t="s">
        <v>601</v>
      </c>
      <c r="I718" s="190"/>
      <c r="J718" s="727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651" t="s">
        <v>602</v>
      </c>
      <c r="I719" s="38"/>
      <c r="J719" s="727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651" t="s">
        <v>603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651" t="s">
        <v>604</v>
      </c>
      <c r="I721" s="38"/>
      <c r="J721" s="727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651" t="s">
        <v>605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651" t="s">
        <v>606</v>
      </c>
      <c r="I723" s="38"/>
      <c r="J723" s="727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651" t="s">
        <v>607</v>
      </c>
      <c r="I724" s="38"/>
      <c r="J724" s="727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652" t="s">
        <v>608</v>
      </c>
      <c r="I725" s="118"/>
      <c r="J725" s="727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485" t="s">
        <v>186</v>
      </c>
      <c r="I726" s="490"/>
      <c r="J726" s="72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8" t="s">
        <v>191</v>
      </c>
      <c r="G727" s="738" t="s">
        <v>191</v>
      </c>
      <c r="H727" s="643" t="s">
        <v>601</v>
      </c>
      <c r="I727" s="23"/>
      <c r="J727" s="72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644" t="s">
        <v>602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644" t="s">
        <v>603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644" t="s">
        <v>604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644" t="s">
        <v>605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644" t="s">
        <v>606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644" t="s">
        <v>607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645" t="s">
        <v>608</v>
      </c>
      <c r="I734" s="96"/>
      <c r="J734" s="730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486" t="s">
        <v>186</v>
      </c>
      <c r="I735" s="191"/>
      <c r="J735" s="731"/>
    </row>
    <row r="736" spans="1:10" ht="20.25" customHeight="1">
      <c r="A736" s="735" t="s">
        <v>163</v>
      </c>
      <c r="B736" s="735" t="s">
        <v>571</v>
      </c>
      <c r="C736" s="762" t="s">
        <v>363</v>
      </c>
      <c r="D736" s="737" t="s">
        <v>599</v>
      </c>
      <c r="E736" s="4"/>
      <c r="F736" s="735" t="s">
        <v>191</v>
      </c>
      <c r="G736" s="735" t="s">
        <v>191</v>
      </c>
      <c r="H736" s="650" t="s">
        <v>601</v>
      </c>
      <c r="I736" s="190"/>
      <c r="J736" s="732" t="s">
        <v>200</v>
      </c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651" t="s">
        <v>602</v>
      </c>
      <c r="I737" s="38"/>
      <c r="J737" s="732"/>
    </row>
    <row r="738" spans="1:10" ht="20.25" customHeight="1">
      <c r="A738" s="735"/>
      <c r="B738" s="735"/>
      <c r="C738" s="743"/>
      <c r="D738" s="737"/>
      <c r="E738" s="4"/>
      <c r="F738" s="735"/>
      <c r="G738" s="735"/>
      <c r="H738" s="651" t="s">
        <v>603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651" t="s">
        <v>604</v>
      </c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651" t="s">
        <v>605</v>
      </c>
      <c r="I740" s="38"/>
      <c r="J740" s="732"/>
    </row>
    <row r="741" spans="1:10" ht="20.25" customHeight="1">
      <c r="A741" s="735"/>
      <c r="B741" s="735"/>
      <c r="C741" s="743"/>
      <c r="D741" s="737" t="s">
        <v>600</v>
      </c>
      <c r="F741" s="735"/>
      <c r="G741" s="735"/>
      <c r="H741" s="651" t="s">
        <v>606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651" t="s">
        <v>607</v>
      </c>
      <c r="I742" s="38"/>
      <c r="J742" s="732"/>
    </row>
    <row r="743" spans="1:10" ht="20.25" customHeight="1">
      <c r="A743" s="735"/>
      <c r="B743" s="735"/>
      <c r="C743" s="743" t="s">
        <v>361</v>
      </c>
      <c r="D743" s="737"/>
      <c r="F743" s="735"/>
      <c r="G743" s="735"/>
      <c r="H743" s="652" t="s">
        <v>608</v>
      </c>
      <c r="I743" s="118"/>
      <c r="J743" s="732"/>
    </row>
    <row r="744" spans="1:10" ht="20.25" customHeight="1" thickBot="1">
      <c r="A744" s="735"/>
      <c r="B744" s="735"/>
      <c r="C744" s="743"/>
      <c r="D744" s="737"/>
      <c r="E744" s="192"/>
      <c r="F744" s="736"/>
      <c r="G744" s="736"/>
      <c r="H744" s="485" t="s">
        <v>186</v>
      </c>
      <c r="I744" s="102"/>
      <c r="J744" s="733"/>
    </row>
    <row r="745" spans="1:10" ht="24.75" customHeight="1" thickTop="1">
      <c r="A745" s="735"/>
      <c r="B745" s="735"/>
      <c r="C745" s="743"/>
      <c r="D745" s="737"/>
      <c r="E745" s="742" t="s">
        <v>510</v>
      </c>
      <c r="F745" s="738" t="s">
        <v>191</v>
      </c>
      <c r="G745" s="738" t="s">
        <v>191</v>
      </c>
      <c r="H745" s="643" t="s">
        <v>601</v>
      </c>
      <c r="I745" s="23"/>
      <c r="J745" s="749" t="s">
        <v>531</v>
      </c>
    </row>
    <row r="746" spans="1:10" ht="24.75" customHeight="1">
      <c r="A746" s="55"/>
      <c r="B746" s="55"/>
      <c r="C746" s="743"/>
      <c r="D746" s="737" t="s">
        <v>115</v>
      </c>
      <c r="E746" s="743"/>
      <c r="F746" s="735"/>
      <c r="G746" s="735"/>
      <c r="H746" s="644" t="s">
        <v>602</v>
      </c>
      <c r="I746" s="50"/>
      <c r="J746" s="806"/>
    </row>
    <row r="747" spans="1:10" ht="25.5" customHeight="1">
      <c r="A747" s="55"/>
      <c r="B747" s="55"/>
      <c r="C747" s="743"/>
      <c r="D747" s="737"/>
      <c r="E747" s="743"/>
      <c r="F747" s="735"/>
      <c r="G747" s="735"/>
      <c r="H747" s="644" t="s">
        <v>603</v>
      </c>
      <c r="I747" s="50"/>
      <c r="J747" s="806"/>
    </row>
    <row r="748" spans="1:10" ht="24.75" customHeight="1">
      <c r="A748" s="55"/>
      <c r="B748" s="55"/>
      <c r="C748" s="743"/>
      <c r="D748" s="737" t="s">
        <v>117</v>
      </c>
      <c r="E748" s="4"/>
      <c r="F748" s="735"/>
      <c r="G748" s="735"/>
      <c r="H748" s="644" t="s">
        <v>604</v>
      </c>
      <c r="I748" s="50"/>
      <c r="J748" s="806"/>
    </row>
    <row r="749" spans="1:10" ht="24.75" customHeight="1">
      <c r="A749" s="55"/>
      <c r="B749" s="55"/>
      <c r="C749" s="743"/>
      <c r="D749" s="737"/>
      <c r="E749" s="4"/>
      <c r="F749" s="735"/>
      <c r="G749" s="735"/>
      <c r="H749" s="644" t="s">
        <v>605</v>
      </c>
      <c r="I749" s="50"/>
      <c r="J749" s="806"/>
    </row>
    <row r="750" spans="1:10" ht="24.75" customHeight="1">
      <c r="A750" s="55"/>
      <c r="B750" s="55"/>
      <c r="C750" s="743"/>
      <c r="D750" s="737" t="s">
        <v>116</v>
      </c>
      <c r="E750" s="4"/>
      <c r="F750" s="735"/>
      <c r="G750" s="735"/>
      <c r="H750" s="644" t="s">
        <v>606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644" t="s">
        <v>607</v>
      </c>
      <c r="I751" s="50"/>
      <c r="J751" s="806"/>
    </row>
    <row r="752" spans="1:10" ht="24.75" customHeight="1">
      <c r="A752" s="55"/>
      <c r="B752" s="55"/>
      <c r="C752" s="743"/>
      <c r="D752" s="737"/>
      <c r="E752" s="4"/>
      <c r="F752" s="735"/>
      <c r="G752" s="735"/>
      <c r="H752" s="645" t="s">
        <v>608</v>
      </c>
      <c r="I752" s="127"/>
      <c r="J752" s="806"/>
    </row>
    <row r="753" spans="1:10" ht="24.75" customHeight="1" thickBot="1">
      <c r="A753" s="55"/>
      <c r="B753" s="55"/>
      <c r="C753" s="743"/>
      <c r="D753" s="735" t="s">
        <v>185</v>
      </c>
      <c r="E753" s="194"/>
      <c r="F753" s="736"/>
      <c r="G753" s="736"/>
      <c r="H753" s="485" t="s">
        <v>186</v>
      </c>
      <c r="I753" s="102"/>
      <c r="J753" s="807"/>
    </row>
    <row r="754" spans="1:10" ht="24.75" customHeight="1" thickTop="1">
      <c r="A754" s="55"/>
      <c r="B754" s="55"/>
      <c r="C754" s="743"/>
      <c r="D754" s="735"/>
      <c r="E754" s="63" t="s">
        <v>113</v>
      </c>
      <c r="F754" s="738" t="s">
        <v>191</v>
      </c>
      <c r="G754" s="738" t="s">
        <v>191</v>
      </c>
      <c r="H754" s="643" t="s">
        <v>601</v>
      </c>
      <c r="I754" s="23"/>
      <c r="J754" s="749" t="s">
        <v>489</v>
      </c>
    </row>
    <row r="755" spans="1:10" ht="24.75" customHeight="1">
      <c r="A755" s="55"/>
      <c r="B755" s="55"/>
      <c r="C755" s="743"/>
      <c r="D755" s="735"/>
      <c r="E755" s="59"/>
      <c r="F755" s="735"/>
      <c r="G755" s="735"/>
      <c r="H755" s="644" t="s">
        <v>602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644" t="s">
        <v>603</v>
      </c>
      <c r="I756" s="50"/>
      <c r="J756" s="806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644" t="s">
        <v>604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644" t="s">
        <v>605</v>
      </c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644" t="s">
        <v>606</v>
      </c>
      <c r="I759" s="50"/>
      <c r="J759" s="806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644" t="s">
        <v>607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645" t="s">
        <v>608</v>
      </c>
      <c r="I761" s="127"/>
      <c r="J761" s="806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485" t="s">
        <v>186</v>
      </c>
      <c r="I762" s="102"/>
      <c r="J762" s="807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8" t="s">
        <v>191</v>
      </c>
      <c r="G763" s="738" t="s">
        <v>191</v>
      </c>
      <c r="H763" s="643" t="s">
        <v>601</v>
      </c>
      <c r="I763" s="23"/>
      <c r="J763" s="749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644" t="s">
        <v>602</v>
      </c>
      <c r="I764" s="50"/>
      <c r="J764" s="806"/>
    </row>
    <row r="765" spans="1:10" ht="23.25" customHeight="1">
      <c r="A765" s="55"/>
      <c r="B765" s="55"/>
      <c r="C765" s="55"/>
      <c r="D765" s="737" t="s">
        <v>548</v>
      </c>
      <c r="E765" s="735"/>
      <c r="F765" s="735"/>
      <c r="G765" s="735"/>
      <c r="H765" s="644" t="s">
        <v>603</v>
      </c>
      <c r="I765" s="50"/>
      <c r="J765" s="806"/>
    </row>
    <row r="766" spans="1:10" ht="23.25" customHeight="1">
      <c r="A766" s="55"/>
      <c r="B766" s="55"/>
      <c r="C766" s="55"/>
      <c r="D766" s="737"/>
      <c r="E766" s="735"/>
      <c r="F766" s="735"/>
      <c r="G766" s="735"/>
      <c r="H766" s="644" t="s">
        <v>604</v>
      </c>
      <c r="I766" s="50"/>
      <c r="J766" s="806"/>
    </row>
    <row r="767" spans="1:10" ht="20.25" customHeight="1">
      <c r="A767" s="55"/>
      <c r="B767" s="55"/>
      <c r="C767" s="55"/>
      <c r="D767" s="737"/>
      <c r="E767" s="1"/>
      <c r="F767" s="735"/>
      <c r="G767" s="735"/>
      <c r="H767" s="644" t="s">
        <v>605</v>
      </c>
      <c r="I767" s="50"/>
      <c r="J767" s="806"/>
    </row>
    <row r="768" spans="1:10" ht="23.25" customHeight="1">
      <c r="A768" s="55"/>
      <c r="B768" s="55"/>
      <c r="C768" s="55"/>
      <c r="D768" s="737" t="s">
        <v>121</v>
      </c>
      <c r="E768" s="1"/>
      <c r="F768" s="735"/>
      <c r="G768" s="735"/>
      <c r="H768" s="644" t="s">
        <v>606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644" t="s">
        <v>607</v>
      </c>
      <c r="I769" s="50"/>
      <c r="J769" s="806"/>
    </row>
    <row r="770" spans="1:10" ht="23.25" customHeight="1">
      <c r="A770" s="55"/>
      <c r="B770" s="55"/>
      <c r="C770" s="55"/>
      <c r="D770" s="737"/>
      <c r="E770" s="1"/>
      <c r="F770" s="735"/>
      <c r="G770" s="735"/>
      <c r="H770" s="645" t="s">
        <v>608</v>
      </c>
      <c r="I770" s="127"/>
      <c r="J770" s="806"/>
    </row>
    <row r="771" spans="1:10" ht="23.25" customHeight="1" thickBot="1">
      <c r="A771" s="55"/>
      <c r="B771" s="55"/>
      <c r="C771" s="55"/>
      <c r="D771" s="737"/>
      <c r="E771" s="193"/>
      <c r="F771" s="736"/>
      <c r="G771" s="736"/>
      <c r="H771" s="485" t="s">
        <v>186</v>
      </c>
      <c r="I771" s="102"/>
      <c r="J771" s="807"/>
    </row>
    <row r="772" spans="1:10" ht="23.25" customHeight="1" thickTop="1">
      <c r="A772" s="55"/>
      <c r="B772" s="55"/>
      <c r="C772" s="55"/>
      <c r="D772" s="737" t="s">
        <v>549</v>
      </c>
      <c r="E772" s="735"/>
      <c r="F772" s="738" t="s">
        <v>191</v>
      </c>
      <c r="G772" s="738" t="s">
        <v>191</v>
      </c>
      <c r="H772" s="643" t="s">
        <v>601</v>
      </c>
      <c r="I772" s="23"/>
      <c r="J772" s="749" t="s">
        <v>501</v>
      </c>
    </row>
    <row r="773" spans="1:10" ht="23.25" customHeight="1">
      <c r="A773" s="55"/>
      <c r="B773" s="55"/>
      <c r="C773" s="55"/>
      <c r="D773" s="737"/>
      <c r="E773" s="735"/>
      <c r="F773" s="735"/>
      <c r="G773" s="735"/>
      <c r="H773" s="644" t="s">
        <v>602</v>
      </c>
      <c r="I773" s="50"/>
      <c r="J773" s="806"/>
    </row>
    <row r="774" spans="1:10" ht="23.25" customHeight="1">
      <c r="A774" s="55"/>
      <c r="B774" s="55"/>
      <c r="C774" s="55"/>
      <c r="D774" s="737"/>
      <c r="E774" s="4"/>
      <c r="F774" s="735"/>
      <c r="G774" s="735"/>
      <c r="H774" s="644" t="s">
        <v>603</v>
      </c>
      <c r="I774" s="50"/>
      <c r="J774" s="806"/>
    </row>
    <row r="775" spans="1:10" ht="23.25" customHeight="1">
      <c r="A775" s="55"/>
      <c r="B775" s="55"/>
      <c r="C775" s="55"/>
      <c r="D775" s="737" t="s">
        <v>122</v>
      </c>
      <c r="E775" s="4"/>
      <c r="F775" s="735"/>
      <c r="G775" s="735"/>
      <c r="H775" s="644" t="s">
        <v>604</v>
      </c>
      <c r="I775" s="50"/>
      <c r="J775" s="806"/>
    </row>
    <row r="776" spans="1:10" ht="23.25" customHeight="1">
      <c r="A776" s="55"/>
      <c r="B776" s="55"/>
      <c r="C776" s="55"/>
      <c r="D776" s="737"/>
      <c r="E776" s="55"/>
      <c r="F776" s="735"/>
      <c r="G776" s="735"/>
      <c r="H776" s="644" t="s">
        <v>605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644" t="s">
        <v>606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644" t="s">
        <v>607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645" t="s">
        <v>608</v>
      </c>
      <c r="I779" s="127"/>
      <c r="J779" s="806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485" t="s">
        <v>186</v>
      </c>
      <c r="I780" s="102"/>
      <c r="J780" s="807"/>
    </row>
    <row r="781" spans="1:10" ht="23.25" customHeight="1" thickTop="1">
      <c r="A781" s="734" t="s">
        <v>164</v>
      </c>
      <c r="B781" s="734" t="s">
        <v>572</v>
      </c>
      <c r="C781" s="734" t="s">
        <v>356</v>
      </c>
      <c r="D781" s="734" t="s">
        <v>130</v>
      </c>
      <c r="E781" s="734" t="s">
        <v>126</v>
      </c>
      <c r="F781" s="735" t="s">
        <v>191</v>
      </c>
      <c r="G781" s="735" t="s">
        <v>191</v>
      </c>
      <c r="H781" s="650" t="s">
        <v>601</v>
      </c>
      <c r="I781" s="40"/>
      <c r="J781" s="747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651" t="s">
        <v>602</v>
      </c>
      <c r="I782" s="38"/>
      <c r="J782" s="727"/>
    </row>
    <row r="783" spans="1:10" ht="23.25" customHeight="1">
      <c r="A783" s="735"/>
      <c r="B783" s="735"/>
      <c r="C783" s="58"/>
      <c r="D783" s="741" t="s">
        <v>133</v>
      </c>
      <c r="E783" s="55"/>
      <c r="F783" s="735"/>
      <c r="G783" s="735"/>
      <c r="H783" s="651" t="s">
        <v>603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651" t="s">
        <v>604</v>
      </c>
      <c r="I784" s="38"/>
      <c r="J784" s="727"/>
    </row>
    <row r="785" spans="1:10" ht="23.25" customHeight="1">
      <c r="A785" s="735"/>
      <c r="B785" s="735"/>
      <c r="C785" s="58"/>
      <c r="D785" s="741"/>
      <c r="E785" s="55"/>
      <c r="F785" s="735"/>
      <c r="G785" s="735"/>
      <c r="H785" s="651" t="s">
        <v>605</v>
      </c>
      <c r="I785" s="38"/>
      <c r="J785" s="727"/>
    </row>
    <row r="786" spans="1:10" ht="23.25" customHeight="1">
      <c r="A786" s="735"/>
      <c r="B786" s="735"/>
      <c r="C786" s="58"/>
      <c r="D786" s="804" t="s">
        <v>129</v>
      </c>
      <c r="E786" s="55"/>
      <c r="F786" s="735"/>
      <c r="G786" s="735"/>
      <c r="H786" s="651" t="s">
        <v>606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651" t="s">
        <v>607</v>
      </c>
      <c r="I787" s="38"/>
      <c r="J787" s="727"/>
    </row>
    <row r="788" spans="1:10" ht="23.25" customHeight="1">
      <c r="A788" s="735"/>
      <c r="B788" s="735"/>
      <c r="C788" s="58"/>
      <c r="D788" s="804"/>
      <c r="E788" s="55"/>
      <c r="F788" s="735"/>
      <c r="G788" s="735"/>
      <c r="H788" s="652" t="s">
        <v>608</v>
      </c>
      <c r="I788" s="118"/>
      <c r="J788" s="727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485" t="s">
        <v>186</v>
      </c>
      <c r="I789" s="102"/>
      <c r="J789" s="728"/>
    </row>
    <row r="790" spans="1:10" ht="21" customHeight="1" thickTop="1">
      <c r="A790" s="55"/>
      <c r="B790" s="735"/>
      <c r="C790" s="58"/>
      <c r="D790" s="741" t="s">
        <v>128</v>
      </c>
      <c r="E790" s="735" t="s">
        <v>126</v>
      </c>
      <c r="F790" s="738" t="s">
        <v>191</v>
      </c>
      <c r="G790" s="738" t="s">
        <v>191</v>
      </c>
      <c r="H790" s="643" t="s">
        <v>601</v>
      </c>
      <c r="I790" s="23"/>
      <c r="J790" s="749" t="s">
        <v>502</v>
      </c>
    </row>
    <row r="791" spans="1:10" ht="21" customHeight="1">
      <c r="A791" s="55"/>
      <c r="B791" s="55"/>
      <c r="C791" s="58"/>
      <c r="D791" s="741"/>
      <c r="E791" s="735"/>
      <c r="F791" s="735"/>
      <c r="G791" s="735"/>
      <c r="H791" s="644" t="s">
        <v>602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644" t="s">
        <v>603</v>
      </c>
      <c r="I792" s="50"/>
      <c r="J792" s="806"/>
    </row>
    <row r="793" spans="1:10" ht="21" customHeight="1">
      <c r="A793" s="55"/>
      <c r="B793" s="55"/>
      <c r="C793" s="58"/>
      <c r="D793" s="741" t="s">
        <v>127</v>
      </c>
      <c r="E793" s="55"/>
      <c r="F793" s="735"/>
      <c r="G793" s="735"/>
      <c r="H793" s="644" t="s">
        <v>604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644" t="s">
        <v>605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644" t="s">
        <v>606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644" t="s">
        <v>607</v>
      </c>
      <c r="I796" s="50"/>
      <c r="J796" s="806"/>
    </row>
    <row r="797" spans="1:10" ht="21" customHeight="1">
      <c r="A797" s="55"/>
      <c r="B797" s="55"/>
      <c r="C797" s="58"/>
      <c r="D797" s="203"/>
      <c r="E797" s="55"/>
      <c r="F797" s="735"/>
      <c r="G797" s="735"/>
      <c r="H797" s="645" t="s">
        <v>608</v>
      </c>
      <c r="I797" s="127"/>
      <c r="J797" s="806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485" t="s">
        <v>186</v>
      </c>
      <c r="I798" s="102"/>
      <c r="J798" s="80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3" t="s">
        <v>204</v>
      </c>
      <c r="B801" s="813" t="s">
        <v>190</v>
      </c>
      <c r="C801" s="43" t="s">
        <v>202</v>
      </c>
      <c r="D801" s="801" t="s">
        <v>547</v>
      </c>
      <c r="E801" s="801" t="s">
        <v>203</v>
      </c>
      <c r="F801" s="738" t="s">
        <v>191</v>
      </c>
      <c r="G801" s="738" t="s">
        <v>191</v>
      </c>
      <c r="H801" s="643" t="s">
        <v>601</v>
      </c>
      <c r="I801" s="23"/>
      <c r="J801" s="836" t="s">
        <v>503</v>
      </c>
    </row>
    <row r="802" spans="1:10" ht="21">
      <c r="A802" s="814"/>
      <c r="B802" s="814"/>
      <c r="C802" s="45"/>
      <c r="D802" s="802"/>
      <c r="E802" s="802"/>
      <c r="F802" s="735"/>
      <c r="G802" s="735"/>
      <c r="H802" s="644" t="s">
        <v>602</v>
      </c>
      <c r="I802" s="50"/>
      <c r="J802" s="750"/>
    </row>
    <row r="803" spans="1:10" ht="21">
      <c r="A803" s="814"/>
      <c r="B803" s="814"/>
      <c r="C803" s="45"/>
      <c r="D803" s="802"/>
      <c r="E803" s="802"/>
      <c r="F803" s="735"/>
      <c r="G803" s="735"/>
      <c r="H803" s="644" t="s">
        <v>603</v>
      </c>
      <c r="I803" s="50"/>
      <c r="J803" s="750"/>
    </row>
    <row r="804" spans="1:10" ht="21">
      <c r="A804" s="45"/>
      <c r="B804" s="814"/>
      <c r="C804" s="45"/>
      <c r="D804" s="802"/>
      <c r="E804" s="802"/>
      <c r="F804" s="735"/>
      <c r="G804" s="735"/>
      <c r="H804" s="644" t="s">
        <v>604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644" t="s">
        <v>605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644" t="s">
        <v>606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644" t="s">
        <v>607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645" t="s">
        <v>608</v>
      </c>
      <c r="I808" s="127"/>
      <c r="J808" s="750"/>
    </row>
    <row r="809" spans="1:10" ht="22.5" customHeight="1" thickBot="1">
      <c r="A809" s="45"/>
      <c r="B809" s="45"/>
      <c r="C809" s="45"/>
      <c r="D809" s="802"/>
      <c r="E809" s="802"/>
      <c r="F809" s="736"/>
      <c r="G809" s="736"/>
      <c r="H809" s="485" t="s">
        <v>186</v>
      </c>
      <c r="I809" s="102"/>
      <c r="J809" s="751"/>
    </row>
    <row r="810" spans="1:10" ht="22.5" customHeight="1" thickTop="1">
      <c r="A810" s="45"/>
      <c r="B810" s="45"/>
      <c r="C810" s="45"/>
      <c r="D810" s="802"/>
      <c r="E810" s="802"/>
      <c r="F810" s="738" t="s">
        <v>191</v>
      </c>
      <c r="G810" s="738" t="s">
        <v>191</v>
      </c>
      <c r="H810" s="643" t="s">
        <v>601</v>
      </c>
      <c r="I810" s="23"/>
      <c r="J810" s="805" t="s">
        <v>504</v>
      </c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644" t="s">
        <v>602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644" t="s">
        <v>603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644" t="s">
        <v>604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644" t="s">
        <v>605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644" t="s">
        <v>606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644" t="s">
        <v>607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645" t="s">
        <v>608</v>
      </c>
      <c r="I817" s="127"/>
      <c r="J817" s="806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485" t="s">
        <v>186</v>
      </c>
      <c r="I818" s="102"/>
      <c r="J818" s="807"/>
    </row>
    <row r="819" spans="1:10" ht="24.75" customHeight="1" thickTop="1">
      <c r="A819" s="45"/>
      <c r="B819" s="45"/>
      <c r="C819" s="45"/>
      <c r="D819" s="217"/>
      <c r="E819" s="45"/>
      <c r="F819" s="738" t="s">
        <v>191</v>
      </c>
      <c r="G819" s="738" t="s">
        <v>191</v>
      </c>
      <c r="H819" s="643" t="s">
        <v>601</v>
      </c>
      <c r="I819" s="23"/>
      <c r="J819" s="805" t="s">
        <v>506</v>
      </c>
    </row>
    <row r="820" spans="1:10" ht="21">
      <c r="A820" s="45"/>
      <c r="B820" s="45"/>
      <c r="C820" s="45"/>
      <c r="D820" s="217"/>
      <c r="E820" s="45"/>
      <c r="F820" s="735"/>
      <c r="G820" s="735"/>
      <c r="H820" s="644" t="s">
        <v>602</v>
      </c>
      <c r="I820" s="50"/>
      <c r="J820" s="806"/>
    </row>
    <row r="821" spans="1:10" ht="21">
      <c r="A821" s="45"/>
      <c r="B821" s="45"/>
      <c r="C821" s="45"/>
      <c r="D821" s="217"/>
      <c r="E821" s="45"/>
      <c r="F821" s="735"/>
      <c r="G821" s="735"/>
      <c r="H821" s="644" t="s">
        <v>603</v>
      </c>
      <c r="I821" s="50"/>
      <c r="J821" s="806"/>
    </row>
    <row r="822" spans="1:10" ht="21">
      <c r="A822" s="45"/>
      <c r="B822" s="45"/>
      <c r="C822" s="45"/>
      <c r="D822" s="217"/>
      <c r="E822" s="45"/>
      <c r="F822" s="735"/>
      <c r="G822" s="735"/>
      <c r="H822" s="644" t="s">
        <v>604</v>
      </c>
      <c r="I822" s="50"/>
      <c r="J822" s="806"/>
    </row>
    <row r="823" spans="1:10" ht="21">
      <c r="A823" s="45"/>
      <c r="B823" s="45"/>
      <c r="C823" s="45"/>
      <c r="D823" s="217"/>
      <c r="E823" s="45"/>
      <c r="F823" s="735"/>
      <c r="G823" s="735"/>
      <c r="H823" s="644" t="s">
        <v>605</v>
      </c>
      <c r="I823" s="50"/>
      <c r="J823" s="806"/>
    </row>
    <row r="824" spans="1:10" ht="21">
      <c r="A824" s="45"/>
      <c r="B824" s="45"/>
      <c r="C824" s="45"/>
      <c r="D824" s="217"/>
      <c r="E824" s="45"/>
      <c r="F824" s="735"/>
      <c r="G824" s="735"/>
      <c r="H824" s="644" t="s">
        <v>606</v>
      </c>
      <c r="I824" s="50"/>
      <c r="J824" s="806"/>
    </row>
    <row r="825" spans="1:10" ht="37.5">
      <c r="A825" s="45"/>
      <c r="B825" s="45"/>
      <c r="C825" s="45"/>
      <c r="D825" s="217"/>
      <c r="E825" s="45"/>
      <c r="F825" s="735"/>
      <c r="G825" s="735"/>
      <c r="H825" s="644" t="s">
        <v>607</v>
      </c>
      <c r="I825" s="50"/>
      <c r="J825" s="806"/>
    </row>
    <row r="826" spans="1:10" ht="21">
      <c r="A826" s="45"/>
      <c r="B826" s="45"/>
      <c r="C826" s="45"/>
      <c r="D826" s="217"/>
      <c r="E826" s="45"/>
      <c r="F826" s="735"/>
      <c r="G826" s="735"/>
      <c r="H826" s="645" t="s">
        <v>608</v>
      </c>
      <c r="I826" s="127"/>
      <c r="J826" s="806"/>
    </row>
    <row r="827" spans="1:10" ht="21.75" thickBot="1">
      <c r="A827" s="45"/>
      <c r="B827" s="45"/>
      <c r="C827" s="45"/>
      <c r="D827" s="217"/>
      <c r="E827" s="45"/>
      <c r="F827" s="736"/>
      <c r="G827" s="736"/>
      <c r="H827" s="485" t="s">
        <v>186</v>
      </c>
      <c r="I827" s="102"/>
      <c r="J827" s="807"/>
    </row>
    <row r="828" spans="1:10" ht="24.75" customHeight="1" thickTop="1">
      <c r="A828" s="45"/>
      <c r="B828" s="45"/>
      <c r="C828" s="45"/>
      <c r="D828" s="93"/>
      <c r="E828" s="45"/>
      <c r="F828" s="738" t="s">
        <v>191</v>
      </c>
      <c r="G828" s="738" t="s">
        <v>191</v>
      </c>
      <c r="H828" s="643" t="s">
        <v>601</v>
      </c>
      <c r="I828" s="23"/>
      <c r="J828" s="805" t="s">
        <v>505</v>
      </c>
    </row>
    <row r="829" spans="1:10" ht="21">
      <c r="A829" s="45"/>
      <c r="B829" s="45"/>
      <c r="C829" s="45"/>
      <c r="D829" s="93"/>
      <c r="E829" s="45"/>
      <c r="F829" s="735"/>
      <c r="G829" s="735"/>
      <c r="H829" s="644" t="s">
        <v>602</v>
      </c>
      <c r="I829" s="50"/>
      <c r="J829" s="806"/>
    </row>
    <row r="830" spans="1:10" ht="21">
      <c r="A830" s="45"/>
      <c r="B830" s="45"/>
      <c r="C830" s="45"/>
      <c r="D830" s="93"/>
      <c r="E830" s="45"/>
      <c r="F830" s="735"/>
      <c r="G830" s="735"/>
      <c r="H830" s="644" t="s">
        <v>603</v>
      </c>
      <c r="I830" s="50"/>
      <c r="J830" s="806"/>
    </row>
    <row r="831" spans="1:10" ht="21">
      <c r="A831" s="45"/>
      <c r="B831" s="45"/>
      <c r="C831" s="45"/>
      <c r="D831" s="93"/>
      <c r="E831" s="45"/>
      <c r="F831" s="735"/>
      <c r="G831" s="735"/>
      <c r="H831" s="644" t="s">
        <v>604</v>
      </c>
      <c r="I831" s="50"/>
      <c r="J831" s="806"/>
    </row>
    <row r="832" spans="1:10" ht="21">
      <c r="A832" s="45"/>
      <c r="B832" s="45"/>
      <c r="C832" s="45"/>
      <c r="D832" s="93"/>
      <c r="E832" s="45"/>
      <c r="F832" s="735"/>
      <c r="G832" s="735"/>
      <c r="H832" s="644" t="s">
        <v>605</v>
      </c>
      <c r="I832" s="50"/>
      <c r="J832" s="806"/>
    </row>
    <row r="833" spans="1:10" ht="21">
      <c r="A833" s="45"/>
      <c r="B833" s="45"/>
      <c r="C833" s="45"/>
      <c r="D833" s="93"/>
      <c r="E833" s="45"/>
      <c r="F833" s="735"/>
      <c r="G833" s="735"/>
      <c r="H833" s="644" t="s">
        <v>606</v>
      </c>
      <c r="I833" s="50"/>
      <c r="J833" s="806"/>
    </row>
    <row r="834" spans="1:10" ht="37.5">
      <c r="A834" s="45"/>
      <c r="B834" s="45"/>
      <c r="C834" s="45"/>
      <c r="D834" s="93"/>
      <c r="E834" s="45"/>
      <c r="F834" s="735"/>
      <c r="G834" s="735"/>
      <c r="H834" s="644" t="s">
        <v>607</v>
      </c>
      <c r="I834" s="50"/>
      <c r="J834" s="806"/>
    </row>
    <row r="835" spans="1:10" ht="21">
      <c r="A835" s="45"/>
      <c r="B835" s="45"/>
      <c r="C835" s="45"/>
      <c r="D835" s="93"/>
      <c r="E835" s="45"/>
      <c r="F835" s="735"/>
      <c r="G835" s="735"/>
      <c r="H835" s="645" t="s">
        <v>608</v>
      </c>
      <c r="I835" s="50"/>
      <c r="J835" s="806"/>
    </row>
    <row r="836" spans="1:10" ht="21.75" thickBot="1">
      <c r="A836" s="45"/>
      <c r="B836" s="45"/>
      <c r="C836" s="45"/>
      <c r="D836" s="93"/>
      <c r="E836" s="45"/>
      <c r="F836" s="739"/>
      <c r="G836" s="739"/>
      <c r="H836" s="485" t="s">
        <v>186</v>
      </c>
      <c r="I836" s="26"/>
      <c r="J836" s="807"/>
    </row>
    <row r="837" spans="1:10" ht="22.5" customHeight="1" thickTop="1">
      <c r="A837" s="808" t="s">
        <v>205</v>
      </c>
      <c r="B837" s="808" t="s">
        <v>206</v>
      </c>
      <c r="C837" s="43" t="s">
        <v>0</v>
      </c>
      <c r="D837" s="801" t="s">
        <v>207</v>
      </c>
      <c r="E837" s="815" t="s">
        <v>533</v>
      </c>
      <c r="F837" s="735" t="s">
        <v>191</v>
      </c>
      <c r="G837" s="735" t="s">
        <v>191</v>
      </c>
      <c r="H837" s="643" t="s">
        <v>601</v>
      </c>
      <c r="I837" s="23"/>
      <c r="J837" s="146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644" t="s">
        <v>602</v>
      </c>
      <c r="I838" s="50"/>
      <c r="J838" s="144"/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644" t="s">
        <v>603</v>
      </c>
      <c r="I839" s="50"/>
      <c r="J839" s="158" t="s">
        <v>521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644" t="s">
        <v>604</v>
      </c>
      <c r="I840" s="50"/>
      <c r="J840" s="45" t="s">
        <v>215</v>
      </c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6"/>
      <c r="F845" s="736"/>
      <c r="G845" s="736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6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6"/>
      <c r="F847" s="45"/>
      <c r="G847" s="45"/>
      <c r="H847" s="644" t="s">
        <v>602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816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9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809"/>
      <c r="F850" s="45"/>
      <c r="G850" s="45"/>
      <c r="H850" s="644" t="s">
        <v>605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809"/>
      <c r="F851" s="45"/>
      <c r="G851" s="45"/>
      <c r="H851" s="644" t="s">
        <v>606</v>
      </c>
      <c r="I851" s="50"/>
      <c r="J851" s="45" t="s">
        <v>211</v>
      </c>
    </row>
    <row r="852" spans="1:10" ht="37.5">
      <c r="A852" s="45"/>
      <c r="B852" s="45"/>
      <c r="C852" s="45"/>
      <c r="D852" s="45"/>
      <c r="E852" s="809"/>
      <c r="F852" s="45"/>
      <c r="G852" s="45"/>
      <c r="H852" s="644" t="s">
        <v>607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9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9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8" t="s">
        <v>20</v>
      </c>
      <c r="G856" s="738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8" t="s">
        <v>240</v>
      </c>
      <c r="B866" s="808" t="s">
        <v>241</v>
      </c>
      <c r="C866" s="43" t="s">
        <v>2</v>
      </c>
      <c r="D866" s="808" t="s">
        <v>243</v>
      </c>
      <c r="E866" s="808" t="s">
        <v>242</v>
      </c>
      <c r="F866" s="735" t="s">
        <v>191</v>
      </c>
      <c r="G866" s="735" t="s">
        <v>191</v>
      </c>
      <c r="H866" s="643" t="s">
        <v>601</v>
      </c>
      <c r="I866" s="23"/>
      <c r="J866" s="810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644" t="s">
        <v>602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644" t="s">
        <v>603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644" t="s">
        <v>604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644" t="s">
        <v>605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644" t="s">
        <v>606</v>
      </c>
      <c r="I871" s="50"/>
      <c r="J871" s="811"/>
    </row>
    <row r="872" spans="1:10" ht="24" customHeight="1">
      <c r="A872" s="809"/>
      <c r="B872" s="809"/>
      <c r="C872" s="49"/>
      <c r="D872" s="809"/>
      <c r="E872" s="47"/>
      <c r="F872" s="735"/>
      <c r="G872" s="735"/>
      <c r="H872" s="644" t="s">
        <v>607</v>
      </c>
      <c r="I872" s="50"/>
      <c r="J872" s="811"/>
    </row>
    <row r="873" spans="1:10" ht="24" customHeight="1">
      <c r="A873" s="809"/>
      <c r="B873" s="47"/>
      <c r="C873" s="49"/>
      <c r="D873" s="47"/>
      <c r="E873" s="47"/>
      <c r="F873" s="735"/>
      <c r="G873" s="735"/>
      <c r="H873" s="645" t="s">
        <v>608</v>
      </c>
      <c r="I873" s="50"/>
      <c r="J873" s="812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8" t="s">
        <v>191</v>
      </c>
      <c r="G875" s="738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8" t="s">
        <v>191</v>
      </c>
      <c r="G931" s="738" t="s">
        <v>191</v>
      </c>
      <c r="H931" s="643" t="s">
        <v>601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644" t="s">
        <v>602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644" t="s">
        <v>603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644" t="s">
        <v>604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644" t="s">
        <v>605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644" t="s">
        <v>606</v>
      </c>
      <c r="I936" s="83"/>
      <c r="J936" s="45" t="s">
        <v>320</v>
      </c>
    </row>
    <row r="937" spans="1:10" ht="37.5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644" t="s">
        <v>607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645" t="s">
        <v>608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2021-04-23T09:40:12Z</cp:lastPrinted>
  <dcterms:created xsi:type="dcterms:W3CDTF">2017-02-10T02:55:49Z</dcterms:created>
  <dcterms:modified xsi:type="dcterms:W3CDTF">2021-10-05T07:08:48Z</dcterms:modified>
</cp:coreProperties>
</file>