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ควบคุมโรค\EOC\EOCไวรัส2019\สนับสนุน\วัสดุอุปกรณ์\รายงานทรัพยากร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Sheet1!$A:$B</definedName>
  </definedNames>
  <calcPr calcId="162913"/>
</workbook>
</file>

<file path=xl/calcChain.xml><?xml version="1.0" encoding="utf-8"?>
<calcChain xmlns="http://schemas.openxmlformats.org/spreadsheetml/2006/main">
  <c r="D18" i="1" l="1"/>
  <c r="R18" i="1" l="1"/>
  <c r="M18" i="1" l="1"/>
  <c r="N18" i="1"/>
  <c r="O18" i="1"/>
  <c r="P18" i="1"/>
  <c r="Q18" i="1"/>
  <c r="S18" i="1"/>
  <c r="T18" i="1"/>
  <c r="U18" i="1"/>
  <c r="G18" i="1"/>
  <c r="L18" i="1" l="1"/>
  <c r="K7" i="1" l="1"/>
  <c r="K8" i="1"/>
  <c r="K9" i="1"/>
  <c r="K10" i="1"/>
  <c r="K11" i="1"/>
  <c r="K12" i="1"/>
  <c r="K13" i="1"/>
  <c r="K14" i="1"/>
  <c r="K15" i="1"/>
  <c r="K16" i="1"/>
  <c r="K17" i="1"/>
  <c r="H7" i="1"/>
  <c r="H8" i="1"/>
  <c r="H9" i="1"/>
  <c r="H10" i="1"/>
  <c r="H11" i="1"/>
  <c r="H12" i="1"/>
  <c r="H13" i="1"/>
  <c r="H14" i="1"/>
  <c r="H15" i="1"/>
  <c r="H16" i="1"/>
  <c r="H17" i="1"/>
  <c r="E17" i="1"/>
  <c r="E7" i="1"/>
  <c r="E8" i="1"/>
  <c r="E9" i="1"/>
  <c r="E10" i="1"/>
  <c r="E11" i="1"/>
  <c r="E12" i="1"/>
  <c r="E13" i="1"/>
  <c r="E14" i="1"/>
  <c r="E15" i="1"/>
  <c r="E16" i="1"/>
  <c r="E6" i="1"/>
  <c r="F18" i="1"/>
  <c r="I18" i="1"/>
  <c r="J18" i="1"/>
  <c r="C18" i="1"/>
</calcChain>
</file>

<file path=xl/sharedStrings.xml><?xml version="1.0" encoding="utf-8"?>
<sst xmlns="http://schemas.openxmlformats.org/spreadsheetml/2006/main" count="51" uniqueCount="36">
  <si>
    <t>ที่ใช้กรณีการระบาดของโรคติดเชื้อโคโรนาไวรัส 2019 (Covid-19)</t>
  </si>
  <si>
    <t>ที่</t>
  </si>
  <si>
    <t>โรงพยาบาล / หน่วยงาน</t>
  </si>
  <si>
    <t>หน้ากากอนามัย</t>
  </si>
  <si>
    <t xml:space="preserve">                  ชุด PPE                                                                                              ชุด PPE                                                                                                                                                                                              ชุด PPE                                                                                           ชุด PPE </t>
  </si>
  <si>
    <t>1. Surgical Mask</t>
  </si>
  <si>
    <t>2. หน้ากาก N95</t>
  </si>
  <si>
    <t>3. Cover all</t>
  </si>
  <si>
    <t>คงคลัง (ชิ้น)</t>
  </si>
  <si>
    <t>ใช้ต่อวัน (ชิ้น)</t>
  </si>
  <si>
    <t>เหลือใช้อีก (วัน)</t>
  </si>
  <si>
    <t>คงคลัง (คู่)</t>
  </si>
  <si>
    <t>ใช้ต่อวัน (คู่)</t>
  </si>
  <si>
    <t>คงคลัง(คู่)</t>
  </si>
  <si>
    <t>ใช้ต่อวัน(คู่)</t>
  </si>
  <si>
    <t>สสจ.ฉะเชิงเทรา</t>
  </si>
  <si>
    <t xml:space="preserve">   -</t>
  </si>
  <si>
    <t xml:space="preserve">         -</t>
  </si>
  <si>
    <t>รพ.พุทธโสธร</t>
  </si>
  <si>
    <t>รพ.สนามชัยเขต</t>
  </si>
  <si>
    <t>รพ.บางน้ำเปรี้ยว</t>
  </si>
  <si>
    <t>รพ.ราชสาส์น</t>
  </si>
  <si>
    <t>รพ.บางคล้า</t>
  </si>
  <si>
    <t>รพ.พนมสารคาม</t>
  </si>
  <si>
    <t>รพ.แปลงยาว</t>
  </si>
  <si>
    <t>รพ.บางปะกง</t>
  </si>
  <si>
    <t>รพ.บ้านโพธิ์</t>
  </si>
  <si>
    <t>รพ.ท่าตะเกียบ</t>
  </si>
  <si>
    <t>รพ.คลองเขื่อน</t>
  </si>
  <si>
    <t>รวม</t>
  </si>
  <si>
    <t>4. Face shield</t>
  </si>
  <si>
    <t xml:space="preserve">5. ถุงมือไนไตร 9-12 นิ้วใช้แล้วทิ้ง </t>
  </si>
  <si>
    <t>6. พลาสติกหุ้มรองเท้า</t>
  </si>
  <si>
    <t>7. เสื้อกาวน์ชนิดกันน้ำ</t>
  </si>
  <si>
    <t>8. พลาสติกหุ้มคอ (Hood)</t>
  </si>
  <si>
    <t>รายงานทรัพยากร 8 รายการ ในระบบใหม่ CO-WARD จังหวัดฉะเชิงเทรา ณ วันที่ 21 สิงหาคม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</si>
</sst>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#,##0;[Red]#,##0"/>
    <numFmt numFmtId="188" formatCode="#,##0.00;[Red]#,##0.00"/>
    <numFmt numFmtId="189" formatCode="0;[Red]0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87" fontId="0" fillId="0" borderId="1" xfId="0" applyNumberFormat="1" applyBorder="1"/>
    <xf numFmtId="187" fontId="0" fillId="2" borderId="1" xfId="0" applyNumberFormat="1" applyFill="1" applyBorder="1"/>
    <xf numFmtId="1" fontId="0" fillId="0" borderId="1" xfId="0" applyNumberFormat="1" applyFill="1" applyBorder="1"/>
    <xf numFmtId="187" fontId="0" fillId="0" borderId="1" xfId="0" applyNumberFormat="1" applyFill="1" applyBorder="1"/>
    <xf numFmtId="3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0" fillId="0" borderId="0" xfId="0" applyFill="1"/>
    <xf numFmtId="189" fontId="0" fillId="0" borderId="1" xfId="0" applyNumberFormat="1" applyFill="1" applyBorder="1"/>
    <xf numFmtId="189" fontId="0" fillId="0" borderId="1" xfId="0" applyNumberFormat="1" applyBorder="1"/>
    <xf numFmtId="187" fontId="0" fillId="3" borderId="1" xfId="0" applyNumberFormat="1" applyFill="1" applyBorder="1"/>
    <xf numFmtId="188" fontId="0" fillId="3" borderId="1" xfId="0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189" fontId="0" fillId="3" borderId="1" xfId="0" applyNumberFormat="1" applyFill="1" applyBorder="1"/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87" fontId="0" fillId="0" borderId="1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U18" sqref="U18"/>
    </sheetView>
  </sheetViews>
  <sheetFormatPr defaultRowHeight="14.25" x14ac:dyDescent="0.2"/>
  <cols>
    <col min="1" max="1" width="5.625" customWidth="1"/>
    <col min="2" max="2" width="21.375" customWidth="1"/>
    <col min="3" max="4" width="10.375" customWidth="1"/>
    <col min="5" max="5" width="10.125" customWidth="1"/>
    <col min="6" max="6" width="9.5" customWidth="1"/>
    <col min="7" max="7" width="10.25" customWidth="1"/>
    <col min="8" max="8" width="10" customWidth="1"/>
    <col min="9" max="9" width="10.75" customWidth="1"/>
    <col min="10" max="10" width="9.625" customWidth="1"/>
    <col min="11" max="11" width="10.75" customWidth="1"/>
    <col min="12" max="12" width="10.125" customWidth="1"/>
    <col min="13" max="13" width="10" customWidth="1"/>
    <col min="14" max="14" width="11.875" customWidth="1"/>
    <col min="15" max="15" width="10.875" customWidth="1"/>
    <col min="20" max="20" width="9.875" customWidth="1"/>
    <col min="21" max="21" width="10.875" customWidth="1"/>
  </cols>
  <sheetData>
    <row r="1" spans="1:21" ht="21" x14ac:dyDescent="0.2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1" x14ac:dyDescent="0.2">
      <c r="A3" s="32" t="s">
        <v>1</v>
      </c>
      <c r="B3" s="32" t="s">
        <v>2</v>
      </c>
      <c r="C3" s="35" t="s">
        <v>3</v>
      </c>
      <c r="D3" s="35"/>
      <c r="E3" s="35"/>
      <c r="F3" s="35"/>
      <c r="G3" s="35"/>
      <c r="H3" s="36"/>
      <c r="I3" s="37" t="s">
        <v>4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</row>
    <row r="4" spans="1:21" ht="24" customHeight="1" x14ac:dyDescent="0.2">
      <c r="A4" s="33"/>
      <c r="B4" s="33"/>
      <c r="C4" s="23" t="s">
        <v>5</v>
      </c>
      <c r="D4" s="23"/>
      <c r="E4" s="24"/>
      <c r="F4" s="25" t="s">
        <v>6</v>
      </c>
      <c r="G4" s="23"/>
      <c r="H4" s="24"/>
      <c r="I4" s="26" t="s">
        <v>7</v>
      </c>
      <c r="J4" s="27"/>
      <c r="K4" s="28"/>
      <c r="L4" s="40" t="s">
        <v>30</v>
      </c>
      <c r="M4" s="41"/>
      <c r="N4" s="29" t="s">
        <v>31</v>
      </c>
      <c r="O4" s="30"/>
      <c r="P4" s="29" t="s">
        <v>32</v>
      </c>
      <c r="Q4" s="30"/>
      <c r="R4" s="29" t="s">
        <v>33</v>
      </c>
      <c r="S4" s="30"/>
      <c r="T4" s="31" t="s">
        <v>34</v>
      </c>
      <c r="U4" s="31"/>
    </row>
    <row r="5" spans="1:21" ht="37.5" x14ac:dyDescent="0.2">
      <c r="A5" s="34"/>
      <c r="B5" s="34"/>
      <c r="C5" s="16" t="s">
        <v>8</v>
      </c>
      <c r="D5" s="16" t="s">
        <v>9</v>
      </c>
      <c r="E5" s="16" t="s">
        <v>10</v>
      </c>
      <c r="F5" s="16" t="s">
        <v>8</v>
      </c>
      <c r="G5" s="16" t="s">
        <v>9</v>
      </c>
      <c r="H5" s="16" t="s">
        <v>10</v>
      </c>
      <c r="I5" s="16" t="s">
        <v>8</v>
      </c>
      <c r="J5" s="16" t="s">
        <v>9</v>
      </c>
      <c r="K5" s="16" t="s">
        <v>10</v>
      </c>
      <c r="L5" s="3" t="s">
        <v>8</v>
      </c>
      <c r="M5" s="3" t="s">
        <v>9</v>
      </c>
      <c r="N5" s="3" t="s">
        <v>13</v>
      </c>
      <c r="O5" s="3" t="s">
        <v>12</v>
      </c>
      <c r="P5" s="3" t="s">
        <v>11</v>
      </c>
      <c r="Q5" s="3" t="s">
        <v>14</v>
      </c>
      <c r="R5" s="3" t="s">
        <v>8</v>
      </c>
      <c r="S5" s="3" t="s">
        <v>9</v>
      </c>
      <c r="T5" s="3" t="s">
        <v>8</v>
      </c>
      <c r="U5" s="3" t="s">
        <v>9</v>
      </c>
    </row>
    <row r="6" spans="1:21" ht="21" x14ac:dyDescent="0.35">
      <c r="A6" s="1">
        <v>1</v>
      </c>
      <c r="B6" s="8" t="s">
        <v>15</v>
      </c>
      <c r="C6" s="7">
        <v>300</v>
      </c>
      <c r="D6" s="4">
        <v>50</v>
      </c>
      <c r="E6" s="5">
        <f>C6/D6</f>
        <v>6</v>
      </c>
      <c r="F6" s="7">
        <v>0</v>
      </c>
      <c r="G6" s="4">
        <v>0</v>
      </c>
      <c r="H6" s="17">
        <v>0</v>
      </c>
      <c r="I6" s="7"/>
      <c r="J6" s="12">
        <v>0</v>
      </c>
      <c r="K6" s="15" t="s">
        <v>16</v>
      </c>
      <c r="L6" s="7">
        <v>0</v>
      </c>
      <c r="M6" s="6">
        <v>0</v>
      </c>
      <c r="N6" s="7">
        <v>0</v>
      </c>
      <c r="O6" s="7">
        <v>0</v>
      </c>
      <c r="P6" s="7">
        <v>0</v>
      </c>
      <c r="Q6" s="20">
        <v>0</v>
      </c>
      <c r="R6" s="7">
        <v>0</v>
      </c>
      <c r="S6" s="7">
        <v>0</v>
      </c>
      <c r="T6" s="7">
        <v>0</v>
      </c>
      <c r="U6" s="7" t="s">
        <v>17</v>
      </c>
    </row>
    <row r="7" spans="1:21" ht="21" x14ac:dyDescent="0.35">
      <c r="A7" s="1">
        <v>2</v>
      </c>
      <c r="B7" s="8" t="s">
        <v>18</v>
      </c>
      <c r="C7" s="7">
        <v>119100</v>
      </c>
      <c r="D7" s="4">
        <v>1700</v>
      </c>
      <c r="E7" s="5">
        <f t="shared" ref="E7:E16" si="0">C7/D7</f>
        <v>70.058823529411768</v>
      </c>
      <c r="F7" s="7">
        <v>654</v>
      </c>
      <c r="G7" s="4">
        <v>100</v>
      </c>
      <c r="H7" s="14">
        <f t="shared" ref="H7:H17" si="1">F7/G7</f>
        <v>6.54</v>
      </c>
      <c r="I7" s="7">
        <v>1885</v>
      </c>
      <c r="J7" s="13">
        <v>35</v>
      </c>
      <c r="K7" s="14">
        <f t="shared" ref="K7:K17" si="2">I7/J7</f>
        <v>53.857142857142854</v>
      </c>
      <c r="L7" s="7">
        <v>990</v>
      </c>
      <c r="M7" s="6">
        <v>200</v>
      </c>
      <c r="N7" s="7">
        <v>3400</v>
      </c>
      <c r="O7" s="7">
        <v>100</v>
      </c>
      <c r="P7" s="7">
        <v>400</v>
      </c>
      <c r="Q7" s="7">
        <v>50</v>
      </c>
      <c r="R7" s="7">
        <v>420</v>
      </c>
      <c r="S7" s="7">
        <v>250</v>
      </c>
      <c r="T7" s="7">
        <v>0</v>
      </c>
      <c r="U7" s="7" t="s">
        <v>17</v>
      </c>
    </row>
    <row r="8" spans="1:21" s="11" customFormat="1" ht="21" x14ac:dyDescent="0.35">
      <c r="A8" s="2">
        <v>3</v>
      </c>
      <c r="B8" s="10" t="s">
        <v>19</v>
      </c>
      <c r="C8" s="7">
        <v>108200</v>
      </c>
      <c r="D8" s="7">
        <v>600</v>
      </c>
      <c r="E8" s="5">
        <f t="shared" si="0"/>
        <v>180.33333333333334</v>
      </c>
      <c r="F8" s="7">
        <v>16</v>
      </c>
      <c r="G8" s="7">
        <v>20</v>
      </c>
      <c r="H8" s="14">
        <f t="shared" si="1"/>
        <v>0.8</v>
      </c>
      <c r="I8" s="7">
        <v>196</v>
      </c>
      <c r="J8" s="12">
        <v>6</v>
      </c>
      <c r="K8" s="14">
        <f t="shared" si="2"/>
        <v>32.666666666666664</v>
      </c>
      <c r="L8" s="7">
        <v>25</v>
      </c>
      <c r="M8" s="6">
        <v>50</v>
      </c>
      <c r="N8" s="7">
        <v>0</v>
      </c>
      <c r="O8" s="7">
        <v>50</v>
      </c>
      <c r="P8" s="7">
        <v>40</v>
      </c>
      <c r="Q8" s="7">
        <v>30</v>
      </c>
      <c r="R8" s="7">
        <v>0</v>
      </c>
      <c r="S8" s="7">
        <v>40</v>
      </c>
      <c r="T8" s="7">
        <v>0</v>
      </c>
      <c r="U8" s="7">
        <v>40</v>
      </c>
    </row>
    <row r="9" spans="1:21" ht="21" x14ac:dyDescent="0.35">
      <c r="A9" s="1">
        <v>4</v>
      </c>
      <c r="B9" s="9" t="s">
        <v>20</v>
      </c>
      <c r="C9" s="7">
        <v>63050</v>
      </c>
      <c r="D9" s="4">
        <v>460</v>
      </c>
      <c r="E9" s="5">
        <f t="shared" si="0"/>
        <v>137.06521739130434</v>
      </c>
      <c r="F9" s="7">
        <v>430</v>
      </c>
      <c r="G9" s="4">
        <v>10</v>
      </c>
      <c r="H9" s="14">
        <f t="shared" si="1"/>
        <v>43</v>
      </c>
      <c r="I9" s="7">
        <v>466</v>
      </c>
      <c r="J9" s="13">
        <v>10</v>
      </c>
      <c r="K9" s="14">
        <f t="shared" si="2"/>
        <v>46.6</v>
      </c>
      <c r="L9" s="7">
        <v>103</v>
      </c>
      <c r="M9" s="6">
        <v>100</v>
      </c>
      <c r="N9" s="7">
        <v>350</v>
      </c>
      <c r="O9" s="7">
        <v>30</v>
      </c>
      <c r="P9" s="7">
        <v>845</v>
      </c>
      <c r="Q9" s="7">
        <v>20</v>
      </c>
      <c r="R9" s="7">
        <v>203</v>
      </c>
      <c r="S9" s="7">
        <v>40</v>
      </c>
      <c r="T9" s="7">
        <v>200</v>
      </c>
      <c r="U9" s="7">
        <v>5</v>
      </c>
    </row>
    <row r="10" spans="1:21" ht="21" x14ac:dyDescent="0.35">
      <c r="A10" s="1">
        <v>5</v>
      </c>
      <c r="B10" s="9" t="s">
        <v>21</v>
      </c>
      <c r="C10" s="7">
        <v>9800</v>
      </c>
      <c r="D10" s="4">
        <v>180</v>
      </c>
      <c r="E10" s="5">
        <f t="shared" si="0"/>
        <v>54.444444444444443</v>
      </c>
      <c r="F10" s="7">
        <v>40</v>
      </c>
      <c r="G10" s="4">
        <v>10</v>
      </c>
      <c r="H10" s="14">
        <f t="shared" si="1"/>
        <v>4</v>
      </c>
      <c r="I10" s="7">
        <v>35</v>
      </c>
      <c r="J10" s="12">
        <v>1.6666666666666667</v>
      </c>
      <c r="K10" s="14">
        <f t="shared" si="2"/>
        <v>21</v>
      </c>
      <c r="L10" s="7">
        <v>0</v>
      </c>
      <c r="M10" s="6">
        <v>2</v>
      </c>
      <c r="N10" s="7">
        <v>0</v>
      </c>
      <c r="O10" s="7">
        <v>2</v>
      </c>
      <c r="P10" s="7">
        <v>6</v>
      </c>
      <c r="Q10" s="7">
        <v>2</v>
      </c>
      <c r="R10" s="7">
        <v>0</v>
      </c>
      <c r="S10" s="7">
        <v>2</v>
      </c>
      <c r="T10" s="7">
        <v>0</v>
      </c>
      <c r="U10" s="7" t="s">
        <v>17</v>
      </c>
    </row>
    <row r="11" spans="1:21" ht="21" x14ac:dyDescent="0.35">
      <c r="A11" s="1">
        <v>6</v>
      </c>
      <c r="B11" s="9" t="s">
        <v>22</v>
      </c>
      <c r="C11" s="7">
        <v>56800</v>
      </c>
      <c r="D11" s="4">
        <v>300</v>
      </c>
      <c r="E11" s="5">
        <f t="shared" si="0"/>
        <v>189.33333333333334</v>
      </c>
      <c r="F11" s="7">
        <v>185</v>
      </c>
      <c r="G11" s="4">
        <v>35</v>
      </c>
      <c r="H11" s="14">
        <f t="shared" si="1"/>
        <v>5.2857142857142856</v>
      </c>
      <c r="I11" s="7">
        <v>100</v>
      </c>
      <c r="J11" s="13">
        <v>30</v>
      </c>
      <c r="K11" s="14">
        <f t="shared" si="2"/>
        <v>3.3333333333333335</v>
      </c>
      <c r="L11" s="7">
        <v>300</v>
      </c>
      <c r="M11" s="6">
        <v>100</v>
      </c>
      <c r="N11" s="7">
        <v>100</v>
      </c>
      <c r="O11" s="7">
        <v>30</v>
      </c>
      <c r="P11" s="7">
        <v>100</v>
      </c>
      <c r="Q11" s="7">
        <v>30</v>
      </c>
      <c r="R11" s="7">
        <v>100</v>
      </c>
      <c r="S11" s="7">
        <v>10</v>
      </c>
      <c r="T11" s="7">
        <v>50</v>
      </c>
      <c r="U11" s="7">
        <v>5</v>
      </c>
    </row>
    <row r="12" spans="1:21" ht="21" x14ac:dyDescent="0.35">
      <c r="A12" s="1">
        <v>7</v>
      </c>
      <c r="B12" s="9" t="s">
        <v>23</v>
      </c>
      <c r="C12" s="7">
        <v>54500</v>
      </c>
      <c r="D12" s="4">
        <v>600</v>
      </c>
      <c r="E12" s="5">
        <f t="shared" si="0"/>
        <v>90.833333333333329</v>
      </c>
      <c r="F12" s="7">
        <v>190</v>
      </c>
      <c r="G12" s="4">
        <v>40</v>
      </c>
      <c r="H12" s="14">
        <f t="shared" si="1"/>
        <v>4.75</v>
      </c>
      <c r="I12" s="7">
        <v>250</v>
      </c>
      <c r="J12" s="13">
        <v>30</v>
      </c>
      <c r="K12" s="14">
        <f t="shared" si="2"/>
        <v>8.3333333333333339</v>
      </c>
      <c r="L12" s="7">
        <v>300</v>
      </c>
      <c r="M12" s="6">
        <v>50</v>
      </c>
      <c r="N12" s="7">
        <v>200</v>
      </c>
      <c r="O12" s="7">
        <v>50</v>
      </c>
      <c r="P12" s="7">
        <v>150</v>
      </c>
      <c r="Q12" s="7">
        <v>40</v>
      </c>
      <c r="R12" s="7">
        <v>40</v>
      </c>
      <c r="S12" s="7">
        <v>250</v>
      </c>
      <c r="T12" s="7">
        <v>0</v>
      </c>
      <c r="U12" s="7">
        <v>40</v>
      </c>
    </row>
    <row r="13" spans="1:21" ht="21" x14ac:dyDescent="0.35">
      <c r="A13" s="1">
        <v>8</v>
      </c>
      <c r="B13" s="9" t="s">
        <v>24</v>
      </c>
      <c r="C13" s="7">
        <v>52750</v>
      </c>
      <c r="D13" s="4">
        <v>480</v>
      </c>
      <c r="E13" s="5">
        <f t="shared" si="0"/>
        <v>109.89583333333333</v>
      </c>
      <c r="F13" s="7">
        <v>50</v>
      </c>
      <c r="G13" s="4">
        <v>35</v>
      </c>
      <c r="H13" s="14">
        <f t="shared" si="1"/>
        <v>1.4285714285714286</v>
      </c>
      <c r="I13" s="7">
        <v>65</v>
      </c>
      <c r="J13" s="13">
        <v>30</v>
      </c>
      <c r="K13" s="14">
        <f t="shared" si="2"/>
        <v>2.1666666666666665</v>
      </c>
      <c r="L13" s="7">
        <v>73</v>
      </c>
      <c r="M13" s="6">
        <v>100</v>
      </c>
      <c r="N13" s="7">
        <v>140</v>
      </c>
      <c r="O13" s="7">
        <v>10</v>
      </c>
      <c r="P13" s="7">
        <v>50</v>
      </c>
      <c r="Q13" s="7">
        <v>40</v>
      </c>
      <c r="R13" s="7">
        <v>105</v>
      </c>
      <c r="S13" s="7">
        <v>40</v>
      </c>
      <c r="T13" s="7">
        <v>60</v>
      </c>
      <c r="U13" s="7">
        <v>20</v>
      </c>
    </row>
    <row r="14" spans="1:21" ht="21" x14ac:dyDescent="0.35">
      <c r="A14" s="1">
        <v>9</v>
      </c>
      <c r="B14" s="9" t="s">
        <v>25</v>
      </c>
      <c r="C14" s="7">
        <v>112050</v>
      </c>
      <c r="D14" s="4">
        <v>340</v>
      </c>
      <c r="E14" s="5">
        <f t="shared" si="0"/>
        <v>329.55882352941177</v>
      </c>
      <c r="F14" s="7">
        <v>1650</v>
      </c>
      <c r="G14" s="4">
        <v>10</v>
      </c>
      <c r="H14" s="14">
        <f t="shared" si="1"/>
        <v>165</v>
      </c>
      <c r="I14" s="7">
        <v>1110</v>
      </c>
      <c r="J14" s="13">
        <v>10</v>
      </c>
      <c r="K14" s="14">
        <f t="shared" si="2"/>
        <v>111</v>
      </c>
      <c r="L14" s="7">
        <v>2300</v>
      </c>
      <c r="M14" s="6">
        <v>50</v>
      </c>
      <c r="N14" s="7">
        <v>185</v>
      </c>
      <c r="O14" s="7">
        <v>30</v>
      </c>
      <c r="P14" s="7">
        <v>46</v>
      </c>
      <c r="Q14" s="7">
        <v>30</v>
      </c>
      <c r="R14" s="7">
        <v>30</v>
      </c>
      <c r="S14" s="7">
        <v>20</v>
      </c>
      <c r="T14" s="7">
        <v>200</v>
      </c>
      <c r="U14" s="7">
        <v>20</v>
      </c>
    </row>
    <row r="15" spans="1:21" ht="21" x14ac:dyDescent="0.35">
      <c r="A15" s="1">
        <v>10</v>
      </c>
      <c r="B15" s="9" t="s">
        <v>26</v>
      </c>
      <c r="C15" s="7">
        <v>66050</v>
      </c>
      <c r="D15" s="4">
        <v>450</v>
      </c>
      <c r="E15" s="5">
        <f t="shared" si="0"/>
        <v>146.77777777777777</v>
      </c>
      <c r="F15" s="7">
        <v>150</v>
      </c>
      <c r="G15" s="4">
        <v>10</v>
      </c>
      <c r="H15" s="14">
        <f t="shared" si="1"/>
        <v>15</v>
      </c>
      <c r="I15" s="7">
        <v>300</v>
      </c>
      <c r="J15" s="13">
        <v>10</v>
      </c>
      <c r="K15" s="14">
        <f t="shared" si="2"/>
        <v>30</v>
      </c>
      <c r="L15" s="7">
        <v>300</v>
      </c>
      <c r="M15" s="6">
        <v>30</v>
      </c>
      <c r="N15" s="7">
        <v>200</v>
      </c>
      <c r="O15" s="7">
        <v>30</v>
      </c>
      <c r="P15" s="7">
        <v>200</v>
      </c>
      <c r="Q15" s="7">
        <v>10</v>
      </c>
      <c r="R15" s="7">
        <v>70</v>
      </c>
      <c r="S15" s="7">
        <v>10</v>
      </c>
      <c r="T15" s="7">
        <v>50</v>
      </c>
      <c r="U15" s="7">
        <v>5</v>
      </c>
    </row>
    <row r="16" spans="1:21" ht="21" x14ac:dyDescent="0.35">
      <c r="A16" s="1">
        <v>11</v>
      </c>
      <c r="B16" s="9" t="s">
        <v>27</v>
      </c>
      <c r="C16" s="7">
        <v>59063</v>
      </c>
      <c r="D16" s="4">
        <v>350</v>
      </c>
      <c r="E16" s="5">
        <f t="shared" si="0"/>
        <v>168.75142857142856</v>
      </c>
      <c r="F16" s="7">
        <v>66</v>
      </c>
      <c r="G16" s="4">
        <v>10</v>
      </c>
      <c r="H16" s="14">
        <f t="shared" si="1"/>
        <v>6.6</v>
      </c>
      <c r="I16" s="7">
        <v>384</v>
      </c>
      <c r="J16" s="12">
        <v>10</v>
      </c>
      <c r="K16" s="14">
        <f t="shared" si="2"/>
        <v>38.4</v>
      </c>
      <c r="L16" s="7">
        <v>0</v>
      </c>
      <c r="M16" s="6">
        <v>100</v>
      </c>
      <c r="N16" s="7">
        <v>0</v>
      </c>
      <c r="O16" s="7">
        <v>30</v>
      </c>
      <c r="P16" s="7">
        <v>0</v>
      </c>
      <c r="Q16" s="7">
        <v>30</v>
      </c>
      <c r="R16" s="7">
        <v>60</v>
      </c>
      <c r="S16" s="7">
        <v>30</v>
      </c>
      <c r="T16" s="7">
        <v>200</v>
      </c>
      <c r="U16" s="7">
        <v>5</v>
      </c>
    </row>
    <row r="17" spans="1:21" ht="21" x14ac:dyDescent="0.35">
      <c r="A17" s="2">
        <v>12</v>
      </c>
      <c r="B17" s="10" t="s">
        <v>28</v>
      </c>
      <c r="C17" s="7">
        <v>24950</v>
      </c>
      <c r="D17" s="7">
        <v>130</v>
      </c>
      <c r="E17" s="5">
        <f>C17/D17</f>
        <v>191.92307692307693</v>
      </c>
      <c r="F17" s="7">
        <v>610</v>
      </c>
      <c r="G17" s="7">
        <v>5</v>
      </c>
      <c r="H17" s="14">
        <f t="shared" si="1"/>
        <v>122</v>
      </c>
      <c r="I17" s="7">
        <v>850</v>
      </c>
      <c r="J17" s="12">
        <v>5</v>
      </c>
      <c r="K17" s="14">
        <f t="shared" si="2"/>
        <v>170</v>
      </c>
      <c r="L17" s="7">
        <v>500</v>
      </c>
      <c r="M17" s="6">
        <v>2</v>
      </c>
      <c r="N17" s="7">
        <v>0</v>
      </c>
      <c r="O17" s="7">
        <v>2</v>
      </c>
      <c r="P17" s="7">
        <v>35</v>
      </c>
      <c r="Q17" s="7">
        <v>2</v>
      </c>
      <c r="R17" s="7">
        <v>8</v>
      </c>
      <c r="S17" s="7">
        <v>2</v>
      </c>
      <c r="T17" s="7">
        <v>0</v>
      </c>
      <c r="U17" s="7" t="s">
        <v>17</v>
      </c>
    </row>
    <row r="18" spans="1:21" ht="21" x14ac:dyDescent="0.35">
      <c r="A18" s="22" t="s">
        <v>29</v>
      </c>
      <c r="B18" s="22"/>
      <c r="C18" s="5">
        <f>SUM(C6:C17)</f>
        <v>726613</v>
      </c>
      <c r="D18" s="5">
        <f>SUM(D6:D17)</f>
        <v>5640</v>
      </c>
      <c r="E18" s="5"/>
      <c r="F18" s="5">
        <f t="shared" ref="F18:J18" si="3">SUM(F6:F17)</f>
        <v>4041</v>
      </c>
      <c r="G18" s="5">
        <f t="shared" si="3"/>
        <v>285</v>
      </c>
      <c r="H18" s="5"/>
      <c r="I18" s="5">
        <f t="shared" si="3"/>
        <v>5641</v>
      </c>
      <c r="J18" s="5">
        <f t="shared" si="3"/>
        <v>177.66666666666666</v>
      </c>
      <c r="K18" s="5"/>
      <c r="L18" s="5">
        <f>SUM(L6:L17)</f>
        <v>4891</v>
      </c>
      <c r="M18" s="5">
        <f t="shared" ref="M18:U18" si="4">SUM(M6:M17)</f>
        <v>784</v>
      </c>
      <c r="N18" s="5">
        <f t="shared" si="4"/>
        <v>4575</v>
      </c>
      <c r="O18" s="5">
        <f t="shared" si="4"/>
        <v>364</v>
      </c>
      <c r="P18" s="5">
        <f t="shared" si="4"/>
        <v>1872</v>
      </c>
      <c r="Q18" s="5">
        <f t="shared" si="4"/>
        <v>284</v>
      </c>
      <c r="R18" s="5">
        <f t="shared" si="4"/>
        <v>1036</v>
      </c>
      <c r="S18" s="5">
        <f t="shared" si="4"/>
        <v>694</v>
      </c>
      <c r="T18" s="5">
        <f t="shared" si="4"/>
        <v>760</v>
      </c>
      <c r="U18" s="5">
        <f t="shared" si="4"/>
        <v>140</v>
      </c>
    </row>
  </sheetData>
  <mergeCells count="14">
    <mergeCell ref="N4:O4"/>
    <mergeCell ref="T4:U4"/>
    <mergeCell ref="A3:A5"/>
    <mergeCell ref="B3:B5"/>
    <mergeCell ref="C3:H3"/>
    <mergeCell ref="I3:U3"/>
    <mergeCell ref="P4:Q4"/>
    <mergeCell ref="R4:S4"/>
    <mergeCell ref="L4:M4"/>
    <mergeCell ref="A1:K1"/>
    <mergeCell ref="A18:B18"/>
    <mergeCell ref="C4:E4"/>
    <mergeCell ref="F4:H4"/>
    <mergeCell ref="I4:K4"/>
  </mergeCells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CCO-MOPH-USER</cp:lastModifiedBy>
  <cp:lastPrinted>2020-07-14T07:42:09Z</cp:lastPrinted>
  <dcterms:created xsi:type="dcterms:W3CDTF">2020-04-14T06:13:52Z</dcterms:created>
  <dcterms:modified xsi:type="dcterms:W3CDTF">2020-08-24T15:32:56Z</dcterms:modified>
</cp:coreProperties>
</file>