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nutth\Downloads\"/>
    </mc:Choice>
  </mc:AlternateContent>
  <xr:revisionPtr revIDLastSave="0" documentId="13_ncr:1_{DB582A61-D59C-4D80-86C8-4A3758CB3401}" xr6:coauthVersionLast="45" xr6:coauthVersionMax="45" xr10:uidLastSave="{00000000-0000-0000-0000-000000000000}"/>
  <bookViews>
    <workbookView xWindow="-108" yWindow="-108" windowWidth="23256" windowHeight="12576" tabRatio="684" xr2:uid="{00000000-000D-0000-FFFF-FFFF00000000}"/>
  </bookViews>
  <sheets>
    <sheet name="สรุปยอดเขตฯ 6 ส่ง กสธ." sheetId="24" r:id="rId1"/>
    <sheet name="ภาพเขตฯ ตัดรอบ 4" sheetId="29" r:id="rId2"/>
    <sheet name="ชลบุรี" sheetId="16" r:id="rId3"/>
    <sheet name="ระยอง" sheetId="17" r:id="rId4"/>
    <sheet name="จันทบุรี" sheetId="18" r:id="rId5"/>
    <sheet name="ตราด" sheetId="19" r:id="rId6"/>
    <sheet name="สมุทรปราการ" sheetId="20" r:id="rId7"/>
    <sheet name="ฉะเชิงเทรา" sheetId="21" r:id="rId8"/>
    <sheet name="ปราจีนบุรี" sheetId="22" r:id="rId9"/>
    <sheet name="สระแก้ว" sheetId="23" r:id="rId10"/>
    <sheet name="Sheet3" sheetId="26" r:id="rId11"/>
  </sheets>
  <externalReferences>
    <externalReference r:id="rId12"/>
  </externalReferences>
  <definedNames>
    <definedName name="_xlnm.Print_Area" localSheetId="4">จันทบุรี!$A$1:$BZ$32</definedName>
    <definedName name="_xlnm.Print_Area" localSheetId="7">ฉะเชิงเทรา!$A$1:$BV$31</definedName>
    <definedName name="_xlnm.Print_Area" localSheetId="2">ชลบุรี!$A$1:$BV$32</definedName>
    <definedName name="_xlnm.Print_Area" localSheetId="5">ตราด!$A$1:$BV$27</definedName>
    <definedName name="_xlnm.Print_Area" localSheetId="8">ปราจีนบุรี!$A$1:$BV$27</definedName>
    <definedName name="_xlnm.Print_Area" localSheetId="1">'ภาพเขตฯ ตัดรอบ 4'!$A$1:$CC$26</definedName>
    <definedName name="_xlnm.Print_Area" localSheetId="3">ระยอง!$A$1:$BV$29</definedName>
    <definedName name="_xlnm.Print_Area" localSheetId="6">สมุทรปราการ!$A$1:$BV$24</definedName>
    <definedName name="_xlnm.Print_Area" localSheetId="9">สระแก้ว!$A$1:$BV$29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12" i="18" l="1"/>
  <c r="E8" i="24" l="1"/>
  <c r="CE14" i="29"/>
  <c r="CA14" i="18"/>
  <c r="CA15" i="18"/>
  <c r="CA16" i="18"/>
  <c r="CA17" i="18"/>
  <c r="CA18" i="18"/>
  <c r="CA19" i="18"/>
  <c r="CA20" i="18"/>
  <c r="CA21" i="18"/>
  <c r="CA22" i="18"/>
  <c r="CA23" i="18"/>
  <c r="CA24" i="18"/>
  <c r="CA25" i="18"/>
  <c r="CA26" i="18"/>
  <c r="CA27" i="18"/>
  <c r="CA28" i="18"/>
  <c r="CA29" i="18"/>
  <c r="CA30" i="18"/>
  <c r="CA31" i="18"/>
  <c r="CA32" i="18"/>
  <c r="CA33" i="18"/>
  <c r="CA34" i="18"/>
  <c r="CA35" i="18"/>
  <c r="CA13" i="18"/>
  <c r="CB13" i="18" s="1"/>
  <c r="BZ35" i="18"/>
  <c r="BZ14" i="18"/>
  <c r="BZ15" i="18"/>
  <c r="BZ16" i="18"/>
  <c r="BZ17" i="18"/>
  <c r="BZ18" i="18"/>
  <c r="BZ19" i="18"/>
  <c r="BZ20" i="18"/>
  <c r="BZ21" i="18"/>
  <c r="BZ22" i="18"/>
  <c r="BZ23" i="18"/>
  <c r="BZ24" i="18"/>
  <c r="BZ25" i="18"/>
  <c r="BZ26" i="18"/>
  <c r="BZ27" i="18"/>
  <c r="BZ28" i="18"/>
  <c r="BZ29" i="18"/>
  <c r="BZ30" i="18"/>
  <c r="BZ31" i="18"/>
  <c r="BZ32" i="18"/>
  <c r="BZ33" i="18"/>
  <c r="BZ34" i="18"/>
  <c r="BZ13" i="18"/>
  <c r="BY14" i="18"/>
  <c r="BY15" i="18"/>
  <c r="BY16" i="18"/>
  <c r="BY17" i="18"/>
  <c r="BY36" i="18" s="1"/>
  <c r="BY18" i="18"/>
  <c r="BY19" i="18"/>
  <c r="BY20" i="18"/>
  <c r="BY12" i="18" s="1"/>
  <c r="BY21" i="18"/>
  <c r="BY22" i="18"/>
  <c r="BY23" i="18"/>
  <c r="BY24" i="18"/>
  <c r="BY25" i="18"/>
  <c r="BY26" i="18"/>
  <c r="BY27" i="18"/>
  <c r="BY28" i="18"/>
  <c r="BY29" i="18"/>
  <c r="BY30" i="18"/>
  <c r="BY31" i="18"/>
  <c r="BY32" i="18"/>
  <c r="BY33" i="18"/>
  <c r="BY34" i="18"/>
  <c r="BY13" i="18"/>
  <c r="BT13" i="18"/>
  <c r="BW12" i="18"/>
  <c r="BX12" i="18"/>
  <c r="BV12" i="18"/>
  <c r="BV36" i="18"/>
  <c r="BX13" i="18"/>
  <c r="BX14" i="18"/>
  <c r="BX15" i="18"/>
  <c r="BX16" i="18"/>
  <c r="BX17" i="18"/>
  <c r="BX18" i="18"/>
  <c r="BX19" i="18"/>
  <c r="BX20" i="18"/>
  <c r="BX21" i="18"/>
  <c r="BX22" i="18"/>
  <c r="BX23" i="18"/>
  <c r="BX24" i="18"/>
  <c r="BX25" i="18"/>
  <c r="BX26" i="18"/>
  <c r="BX27" i="18"/>
  <c r="BX28" i="18"/>
  <c r="BX29" i="18"/>
  <c r="BX30" i="18"/>
  <c r="BX31" i="18"/>
  <c r="BX32" i="18"/>
  <c r="BX33" i="18"/>
  <c r="BX34" i="18"/>
  <c r="BX35" i="18"/>
  <c r="BT36" i="18"/>
  <c r="BU36" i="18"/>
  <c r="BW36" i="18"/>
  <c r="BX36" i="18" l="1"/>
  <c r="CD36" i="18" l="1"/>
  <c r="BW14" i="29"/>
  <c r="BN36" i="18" l="1"/>
  <c r="BQ36" i="18"/>
  <c r="BL36" i="18"/>
  <c r="BM36" i="18"/>
  <c r="BO36" i="18"/>
  <c r="BP36" i="18"/>
  <c r="BJ36" i="18"/>
  <c r="BK36" i="18"/>
  <c r="CC36" i="18" l="1"/>
  <c r="CE36" i="18"/>
  <c r="CF36" i="18"/>
  <c r="CG36" i="18"/>
  <c r="BT14" i="18"/>
  <c r="BT15" i="18"/>
  <c r="BT16" i="18"/>
  <c r="BT17" i="18"/>
  <c r="BT18" i="18"/>
  <c r="BT19" i="18"/>
  <c r="BT20" i="18"/>
  <c r="BT21" i="18"/>
  <c r="BT22" i="18"/>
  <c r="BT23" i="18"/>
  <c r="BT24" i="18"/>
  <c r="BT25" i="18"/>
  <c r="BT26" i="18"/>
  <c r="BT27" i="18"/>
  <c r="BT28" i="18"/>
  <c r="BT29" i="18"/>
  <c r="BT30" i="18"/>
  <c r="BT31" i="18"/>
  <c r="BT32" i="18"/>
  <c r="BT33" i="18"/>
  <c r="BT34" i="18"/>
  <c r="BT35" i="18"/>
  <c r="BS36" i="18"/>
  <c r="BR36" i="18"/>
  <c r="BT20" i="29" l="1"/>
  <c r="BS20" i="29"/>
  <c r="BR20" i="29"/>
  <c r="BQ20" i="29"/>
  <c r="AZ13" i="18" l="1"/>
  <c r="AZ14" i="18"/>
  <c r="AZ15" i="18"/>
  <c r="AZ16" i="18"/>
  <c r="AZ17" i="18"/>
  <c r="AZ18" i="18"/>
  <c r="AZ19" i="18"/>
  <c r="AZ20" i="18"/>
  <c r="AZ21" i="18"/>
  <c r="AZ22" i="18"/>
  <c r="AZ23" i="18"/>
  <c r="AZ24" i="18"/>
  <c r="AY13" i="18"/>
  <c r="AY14" i="18"/>
  <c r="AY15" i="18"/>
  <c r="AY16" i="18"/>
  <c r="AY17" i="18"/>
  <c r="AY18" i="18"/>
  <c r="AY19" i="18"/>
  <c r="AY20" i="18"/>
  <c r="AY21" i="18"/>
  <c r="AY22" i="18"/>
  <c r="AY23" i="18"/>
  <c r="AY24" i="18"/>
  <c r="AW13" i="18"/>
  <c r="AW14" i="18"/>
  <c r="AW15" i="18"/>
  <c r="AW16" i="18"/>
  <c r="AW17" i="18"/>
  <c r="AW18" i="18"/>
  <c r="AW19" i="18"/>
  <c r="AW20" i="18"/>
  <c r="AW21" i="18"/>
  <c r="AW22" i="18"/>
  <c r="AW23" i="18"/>
  <c r="AW24" i="18"/>
  <c r="AW25" i="18"/>
  <c r="AW26" i="18"/>
  <c r="AW27" i="18"/>
  <c r="AW28" i="18"/>
  <c r="AW29" i="18"/>
  <c r="AW30" i="18"/>
  <c r="AW31" i="18"/>
  <c r="AW32" i="18"/>
  <c r="AW33" i="18"/>
  <c r="AW34" i="18"/>
  <c r="AW35" i="18"/>
  <c r="AV13" i="18"/>
  <c r="AV14" i="18"/>
  <c r="AV15" i="18"/>
  <c r="AV16" i="18"/>
  <c r="AV17" i="18"/>
  <c r="AV18" i="18"/>
  <c r="AV19" i="18"/>
  <c r="AV20" i="18"/>
  <c r="AV21" i="18"/>
  <c r="AV22" i="18"/>
  <c r="AV23" i="18"/>
  <c r="AV24" i="18"/>
  <c r="AV25" i="18"/>
  <c r="AV26" i="18"/>
  <c r="AV27" i="18"/>
  <c r="AV28" i="18"/>
  <c r="AV29" i="18"/>
  <c r="CB29" i="18" s="1"/>
  <c r="AV30" i="18"/>
  <c r="AV31" i="18"/>
  <c r="AV32" i="18"/>
  <c r="CB32" i="18" s="1"/>
  <c r="AV33" i="18"/>
  <c r="AV34" i="18"/>
  <c r="AV35" i="18"/>
  <c r="AT13" i="18"/>
  <c r="AT14" i="18"/>
  <c r="AT15" i="18"/>
  <c r="AT16" i="18"/>
  <c r="AT17" i="18"/>
  <c r="AT18" i="18"/>
  <c r="AT19" i="18"/>
  <c r="AT20" i="18"/>
  <c r="AT21" i="18"/>
  <c r="AT22" i="18"/>
  <c r="AT23" i="18"/>
  <c r="AT24" i="18"/>
  <c r="AS13" i="18"/>
  <c r="AS14" i="18"/>
  <c r="AS15" i="18"/>
  <c r="AS16" i="18"/>
  <c r="AS17" i="18"/>
  <c r="AS18" i="18"/>
  <c r="AS19" i="18"/>
  <c r="AS20" i="18"/>
  <c r="AS21" i="18"/>
  <c r="AS22" i="18"/>
  <c r="AS23" i="18"/>
  <c r="AS24" i="18"/>
  <c r="CB30" i="18" l="1"/>
  <c r="CB34" i="18"/>
  <c r="CB26" i="18"/>
  <c r="CB24" i="18"/>
  <c r="CB16" i="18"/>
  <c r="CB28" i="18"/>
  <c r="CB14" i="18"/>
  <c r="CB22" i="18"/>
  <c r="CB31" i="18"/>
  <c r="CB35" i="18"/>
  <c r="CB27" i="18"/>
  <c r="CB19" i="18"/>
  <c r="CB33" i="18"/>
  <c r="CB25" i="18"/>
  <c r="CB21" i="18"/>
  <c r="CB23" i="18"/>
  <c r="CB15" i="18"/>
  <c r="CG20" i="29"/>
  <c r="CH20" i="29"/>
  <c r="CI20" i="29"/>
  <c r="CE20" i="29"/>
  <c r="CF20" i="29"/>
  <c r="BN20" i="29"/>
  <c r="BO20" i="29"/>
  <c r="BP20" i="29"/>
  <c r="BU20" i="29"/>
  <c r="BV20" i="29"/>
  <c r="BW20" i="29"/>
  <c r="BX20" i="29"/>
  <c r="BM20" i="29"/>
  <c r="CB18" i="18" l="1"/>
  <c r="CA36" i="18"/>
  <c r="CB17" i="18"/>
  <c r="CB20" i="18"/>
  <c r="BZ12" i="18"/>
  <c r="BZ36" i="18"/>
  <c r="CA12" i="18"/>
  <c r="BI20" i="29"/>
  <c r="BJ20" i="29"/>
  <c r="BK20" i="29"/>
  <c r="BL20" i="29"/>
  <c r="BF20" i="29"/>
  <c r="BG20" i="29"/>
  <c r="BH20" i="29"/>
  <c r="BE20" i="29"/>
  <c r="CB12" i="18" l="1"/>
  <c r="CB36" i="18"/>
  <c r="BG20" i="20"/>
  <c r="BF20" i="20"/>
  <c r="C20" i="29" l="1"/>
  <c r="D20" i="29"/>
  <c r="E20" i="29"/>
  <c r="F20" i="29"/>
  <c r="G20" i="29"/>
  <c r="H20" i="29"/>
  <c r="I20" i="29"/>
  <c r="J20" i="29"/>
  <c r="K20" i="29"/>
  <c r="L20" i="29"/>
  <c r="M20" i="29"/>
  <c r="N20" i="29"/>
  <c r="O20" i="29"/>
  <c r="P20" i="29"/>
  <c r="Q20" i="29"/>
  <c r="R20" i="29"/>
  <c r="S20" i="29"/>
  <c r="T20" i="29"/>
  <c r="U20" i="29"/>
  <c r="V20" i="29"/>
  <c r="W20" i="29"/>
  <c r="X20" i="29"/>
  <c r="Y20" i="29"/>
  <c r="Z20" i="29"/>
  <c r="AA20" i="29"/>
  <c r="AB20" i="29"/>
  <c r="AC20" i="29"/>
  <c r="AD20" i="29"/>
  <c r="AE20" i="29"/>
  <c r="AF20" i="29"/>
  <c r="AG20" i="29"/>
  <c r="AH20" i="29"/>
  <c r="AI20" i="29"/>
  <c r="AJ20" i="29"/>
  <c r="AK20" i="29"/>
  <c r="AL20" i="29"/>
  <c r="AM20" i="29"/>
  <c r="AN20" i="29"/>
  <c r="AO20" i="29"/>
  <c r="AP20" i="29"/>
  <c r="AQ20" i="29"/>
  <c r="AR20" i="29"/>
  <c r="AS20" i="29"/>
  <c r="AT20" i="29"/>
  <c r="AU20" i="29"/>
  <c r="AW20" i="29"/>
  <c r="AX20" i="29"/>
  <c r="AY20" i="29"/>
  <c r="BA20" i="29"/>
  <c r="BB20" i="29"/>
  <c r="BC20" i="29"/>
  <c r="B20" i="29"/>
  <c r="AZ23" i="23"/>
  <c r="BA23" i="23"/>
  <c r="AY23" i="23"/>
  <c r="AZ21" i="22" l="1"/>
  <c r="BA21" i="22"/>
  <c r="AY21" i="22"/>
  <c r="AZ21" i="19" l="1"/>
  <c r="AY21" i="19"/>
  <c r="AW21" i="19"/>
  <c r="AV21" i="19"/>
  <c r="AT21" i="19"/>
  <c r="AS21" i="19"/>
  <c r="BA20" i="19"/>
  <c r="AX20" i="19"/>
  <c r="AU20" i="19"/>
  <c r="BA19" i="19"/>
  <c r="AX19" i="19"/>
  <c r="AU19" i="19"/>
  <c r="BA18" i="19"/>
  <c r="AX18" i="19"/>
  <c r="AU18" i="19"/>
  <c r="BA17" i="19"/>
  <c r="AX17" i="19"/>
  <c r="AU17" i="19"/>
  <c r="BA16" i="19"/>
  <c r="AX16" i="19"/>
  <c r="AU16" i="19"/>
  <c r="BA15" i="19"/>
  <c r="AX15" i="19"/>
  <c r="AU15" i="19"/>
  <c r="BA14" i="19"/>
  <c r="AX14" i="19"/>
  <c r="AU14" i="19"/>
  <c r="BA13" i="19"/>
  <c r="AX13" i="19"/>
  <c r="AU13" i="19"/>
  <c r="BA12" i="19"/>
  <c r="AX12" i="19"/>
  <c r="AU12" i="19"/>
  <c r="BA21" i="19" l="1"/>
  <c r="AU21" i="19"/>
  <c r="AX21" i="19"/>
  <c r="AH38" i="18"/>
  <c r="AG38" i="18"/>
  <c r="AE38" i="18"/>
  <c r="AD38" i="18"/>
  <c r="AB38" i="18"/>
  <c r="AA38" i="18"/>
  <c r="Y38" i="18"/>
  <c r="X38" i="18"/>
  <c r="V38" i="18"/>
  <c r="U38" i="18"/>
  <c r="S38" i="18"/>
  <c r="R38" i="18"/>
  <c r="P38" i="18"/>
  <c r="O38" i="18"/>
  <c r="O39" i="18" s="1"/>
  <c r="M38" i="18"/>
  <c r="L38" i="18"/>
  <c r="J38" i="18"/>
  <c r="I38" i="18"/>
  <c r="G38" i="18"/>
  <c r="F38" i="18"/>
  <c r="D38" i="18"/>
  <c r="C38" i="18"/>
  <c r="B38" i="18"/>
  <c r="AZ36" i="18"/>
  <c r="AY36" i="18"/>
  <c r="AW36" i="18"/>
  <c r="AV36" i="18"/>
  <c r="AT36" i="18"/>
  <c r="AS36" i="18"/>
  <c r="AQ36" i="18"/>
  <c r="AP36" i="18"/>
  <c r="R36" i="18"/>
  <c r="BA35" i="18"/>
  <c r="AX35" i="18"/>
  <c r="AU35" i="18"/>
  <c r="AR35" i="18"/>
  <c r="AO35" i="18"/>
  <c r="AL35" i="18"/>
  <c r="AI35" i="18"/>
  <c r="AF35" i="18"/>
  <c r="AC35" i="18"/>
  <c r="Z35" i="18"/>
  <c r="W35" i="18"/>
  <c r="T35" i="18"/>
  <c r="Q35" i="18"/>
  <c r="N35" i="18"/>
  <c r="K35" i="18"/>
  <c r="H35" i="18"/>
  <c r="E35" i="18"/>
  <c r="BA34" i="18"/>
  <c r="AX34" i="18"/>
  <c r="AU34" i="18"/>
  <c r="AR34" i="18"/>
  <c r="AO34" i="18"/>
  <c r="AL34" i="18"/>
  <c r="AI34" i="18"/>
  <c r="AF34" i="18"/>
  <c r="AC34" i="18"/>
  <c r="Z34" i="18"/>
  <c r="W34" i="18"/>
  <c r="T34" i="18"/>
  <c r="Q34" i="18"/>
  <c r="N34" i="18"/>
  <c r="K34" i="18"/>
  <c r="H34" i="18"/>
  <c r="E34" i="18"/>
  <c r="BA33" i="18"/>
  <c r="AX33" i="18"/>
  <c r="AU33" i="18"/>
  <c r="AR33" i="18"/>
  <c r="AO33" i="18"/>
  <c r="AL33" i="18"/>
  <c r="AI33" i="18"/>
  <c r="AF33" i="18"/>
  <c r="AC33" i="18"/>
  <c r="Z33" i="18"/>
  <c r="W33" i="18"/>
  <c r="T33" i="18"/>
  <c r="Q33" i="18"/>
  <c r="N33" i="18"/>
  <c r="K33" i="18"/>
  <c r="H33" i="18"/>
  <c r="E33" i="18"/>
  <c r="BA32" i="18"/>
  <c r="AX32" i="18"/>
  <c r="AU32" i="18"/>
  <c r="AR32" i="18"/>
  <c r="AO32" i="18"/>
  <c r="AL32" i="18"/>
  <c r="AI32" i="18"/>
  <c r="AF32" i="18"/>
  <c r="AC32" i="18"/>
  <c r="Z32" i="18"/>
  <c r="W32" i="18"/>
  <c r="T32" i="18"/>
  <c r="Q32" i="18"/>
  <c r="N32" i="18"/>
  <c r="K32" i="18"/>
  <c r="H32" i="18"/>
  <c r="E32" i="18"/>
  <c r="BA31" i="18"/>
  <c r="AX31" i="18"/>
  <c r="AU31" i="18"/>
  <c r="AR31" i="18"/>
  <c r="AO31" i="18"/>
  <c r="AL31" i="18"/>
  <c r="AI31" i="18"/>
  <c r="AF31" i="18"/>
  <c r="AC31" i="18"/>
  <c r="Z31" i="18"/>
  <c r="W31" i="18"/>
  <c r="T31" i="18"/>
  <c r="Q31" i="18"/>
  <c r="N31" i="18"/>
  <c r="K31" i="18"/>
  <c r="H31" i="18"/>
  <c r="E31" i="18"/>
  <c r="BA30" i="18"/>
  <c r="AX30" i="18"/>
  <c r="AU30" i="18"/>
  <c r="AR30" i="18"/>
  <c r="AO30" i="18"/>
  <c r="AL30" i="18"/>
  <c r="AI30" i="18"/>
  <c r="AF30" i="18"/>
  <c r="AC30" i="18"/>
  <c r="Z30" i="18"/>
  <c r="W30" i="18"/>
  <c r="T30" i="18"/>
  <c r="Q30" i="18"/>
  <c r="N30" i="18"/>
  <c r="K30" i="18"/>
  <c r="H30" i="18"/>
  <c r="E30" i="18"/>
  <c r="BA29" i="18"/>
  <c r="AX29" i="18"/>
  <c r="AU29" i="18"/>
  <c r="AR29" i="18"/>
  <c r="AO29" i="18"/>
  <c r="AL29" i="18"/>
  <c r="AI29" i="18"/>
  <c r="AF29" i="18"/>
  <c r="AC29" i="18"/>
  <c r="Z29" i="18"/>
  <c r="W29" i="18"/>
  <c r="T29" i="18"/>
  <c r="Q29" i="18"/>
  <c r="N29" i="18"/>
  <c r="K29" i="18"/>
  <c r="H29" i="18"/>
  <c r="E29" i="18"/>
  <c r="BA28" i="18"/>
  <c r="AX28" i="18"/>
  <c r="AU28" i="18"/>
  <c r="AR28" i="18"/>
  <c r="AO28" i="18"/>
  <c r="AL28" i="18"/>
  <c r="AI28" i="18"/>
  <c r="AF28" i="18"/>
  <c r="AC28" i="18"/>
  <c r="Z28" i="18"/>
  <c r="W28" i="18"/>
  <c r="T28" i="18"/>
  <c r="Q28" i="18"/>
  <c r="N28" i="18"/>
  <c r="K28" i="18"/>
  <c r="H28" i="18"/>
  <c r="E28" i="18"/>
  <c r="BA27" i="18"/>
  <c r="AX27" i="18"/>
  <c r="AU27" i="18"/>
  <c r="AR27" i="18"/>
  <c r="AO27" i="18"/>
  <c r="AL27" i="18"/>
  <c r="AI27" i="18"/>
  <c r="AF27" i="18"/>
  <c r="AC27" i="18"/>
  <c r="Z27" i="18"/>
  <c r="W27" i="18"/>
  <c r="T27" i="18"/>
  <c r="Q27" i="18"/>
  <c r="N27" i="18"/>
  <c r="K27" i="18"/>
  <c r="H27" i="18"/>
  <c r="E27" i="18"/>
  <c r="BA26" i="18"/>
  <c r="AX26" i="18"/>
  <c r="AU26" i="18"/>
  <c r="AR26" i="18"/>
  <c r="AO26" i="18"/>
  <c r="AL26" i="18"/>
  <c r="AI26" i="18"/>
  <c r="AF26" i="18"/>
  <c r="AC26" i="18"/>
  <c r="Z26" i="18"/>
  <c r="W26" i="18"/>
  <c r="T26" i="18"/>
  <c r="Q26" i="18"/>
  <c r="N26" i="18"/>
  <c r="K26" i="18"/>
  <c r="H26" i="18"/>
  <c r="E26" i="18"/>
  <c r="BA25" i="18"/>
  <c r="AX25" i="18"/>
  <c r="AU25" i="18"/>
  <c r="AR25" i="18"/>
  <c r="AO25" i="18"/>
  <c r="AL25" i="18"/>
  <c r="AI25" i="18"/>
  <c r="AF25" i="18"/>
  <c r="AC25" i="18"/>
  <c r="Z25" i="18"/>
  <c r="W25" i="18"/>
  <c r="T25" i="18"/>
  <c r="Q25" i="18"/>
  <c r="N25" i="18"/>
  <c r="K25" i="18"/>
  <c r="H25" i="18"/>
  <c r="E25" i="18"/>
  <c r="BA24" i="18"/>
  <c r="AX24" i="18"/>
  <c r="AU24" i="18"/>
  <c r="AR24" i="18"/>
  <c r="AO24" i="18"/>
  <c r="AL24" i="18"/>
  <c r="AI24" i="18"/>
  <c r="AF24" i="18"/>
  <c r="AC24" i="18"/>
  <c r="Z24" i="18"/>
  <c r="W24" i="18"/>
  <c r="T24" i="18"/>
  <c r="Q24" i="18"/>
  <c r="N24" i="18"/>
  <c r="K24" i="18"/>
  <c r="H24" i="18"/>
  <c r="E24" i="18"/>
  <c r="BA23" i="18"/>
  <c r="AX23" i="18"/>
  <c r="AU23" i="18"/>
  <c r="AR23" i="18"/>
  <c r="AO23" i="18"/>
  <c r="AL23" i="18"/>
  <c r="AI23" i="18"/>
  <c r="AF23" i="18"/>
  <c r="AC23" i="18"/>
  <c r="Z23" i="18"/>
  <c r="W23" i="18"/>
  <c r="T23" i="18"/>
  <c r="Q23" i="18"/>
  <c r="N23" i="18"/>
  <c r="K23" i="18"/>
  <c r="H23" i="18"/>
  <c r="E23" i="18"/>
  <c r="BA22" i="18"/>
  <c r="AX22" i="18"/>
  <c r="AU22" i="18"/>
  <c r="AR22" i="18"/>
  <c r="AO22" i="18"/>
  <c r="AL22" i="18"/>
  <c r="AI22" i="18"/>
  <c r="AF22" i="18"/>
  <c r="AC22" i="18"/>
  <c r="Z22" i="18"/>
  <c r="W22" i="18"/>
  <c r="T22" i="18"/>
  <c r="Q22" i="18"/>
  <c r="N22" i="18"/>
  <c r="K22" i="18"/>
  <c r="H22" i="18"/>
  <c r="E22" i="18"/>
  <c r="BA21" i="18"/>
  <c r="AX21" i="18"/>
  <c r="AU21" i="18"/>
  <c r="AR21" i="18"/>
  <c r="AO21" i="18"/>
  <c r="AL21" i="18"/>
  <c r="AI21" i="18"/>
  <c r="AF21" i="18"/>
  <c r="AC21" i="18"/>
  <c r="Z21" i="18"/>
  <c r="W21" i="18"/>
  <c r="T21" i="18"/>
  <c r="Q21" i="18"/>
  <c r="N21" i="18"/>
  <c r="K21" i="18"/>
  <c r="H21" i="18"/>
  <c r="E21" i="18"/>
  <c r="BA20" i="18"/>
  <c r="AX20" i="18"/>
  <c r="AU20" i="18"/>
  <c r="AR20" i="18"/>
  <c r="AO20" i="18"/>
  <c r="AL20" i="18"/>
  <c r="AI20" i="18"/>
  <c r="AF20" i="18"/>
  <c r="AC20" i="18"/>
  <c r="Z20" i="18"/>
  <c r="W20" i="18"/>
  <c r="T20" i="18"/>
  <c r="Q20" i="18"/>
  <c r="N20" i="18"/>
  <c r="K20" i="18"/>
  <c r="H20" i="18"/>
  <c r="E20" i="18"/>
  <c r="BA19" i="18"/>
  <c r="AX19" i="18"/>
  <c r="AU19" i="18"/>
  <c r="AR19" i="18"/>
  <c r="AO19" i="18"/>
  <c r="AL19" i="18"/>
  <c r="AI19" i="18"/>
  <c r="AF19" i="18"/>
  <c r="AC19" i="18"/>
  <c r="Z19" i="18"/>
  <c r="W19" i="18"/>
  <c r="T19" i="18"/>
  <c r="Q19" i="18"/>
  <c r="N19" i="18"/>
  <c r="K19" i="18"/>
  <c r="H19" i="18"/>
  <c r="E19" i="18"/>
  <c r="BA18" i="18"/>
  <c r="AX18" i="18"/>
  <c r="AU18" i="18"/>
  <c r="AR18" i="18"/>
  <c r="AO18" i="18"/>
  <c r="AL18" i="18"/>
  <c r="AI18" i="18"/>
  <c r="AF18" i="18"/>
  <c r="AC18" i="18"/>
  <c r="Z18" i="18"/>
  <c r="W18" i="18"/>
  <c r="T18" i="18"/>
  <c r="Q18" i="18"/>
  <c r="N18" i="18"/>
  <c r="K18" i="18"/>
  <c r="H18" i="18"/>
  <c r="E18" i="18"/>
  <c r="BA17" i="18"/>
  <c r="AX17" i="18"/>
  <c r="AU17" i="18"/>
  <c r="AR17" i="18"/>
  <c r="AO17" i="18"/>
  <c r="AL17" i="18"/>
  <c r="AI17" i="18"/>
  <c r="AF17" i="18"/>
  <c r="AC17" i="18"/>
  <c r="Z17" i="18"/>
  <c r="W17" i="18"/>
  <c r="T17" i="18"/>
  <c r="Q17" i="18"/>
  <c r="N17" i="18"/>
  <c r="K17" i="18"/>
  <c r="H17" i="18"/>
  <c r="E17" i="18"/>
  <c r="BA16" i="18"/>
  <c r="AX16" i="18"/>
  <c r="AU16" i="18"/>
  <c r="AR16" i="18"/>
  <c r="AO16" i="18"/>
  <c r="AL16" i="18"/>
  <c r="AI16" i="18"/>
  <c r="AF16" i="18"/>
  <c r="AC16" i="18"/>
  <c r="Z16" i="18"/>
  <c r="W16" i="18"/>
  <c r="T16" i="18"/>
  <c r="Q16" i="18"/>
  <c r="N16" i="18"/>
  <c r="K16" i="18"/>
  <c r="H16" i="18"/>
  <c r="E16" i="18"/>
  <c r="BA15" i="18"/>
  <c r="AX15" i="18"/>
  <c r="AU15" i="18"/>
  <c r="AR15" i="18"/>
  <c r="AO15" i="18"/>
  <c r="AL15" i="18"/>
  <c r="AI15" i="18"/>
  <c r="AF15" i="18"/>
  <c r="AC15" i="18"/>
  <c r="Z15" i="18"/>
  <c r="W15" i="18"/>
  <c r="T15" i="18"/>
  <c r="Q15" i="18"/>
  <c r="N15" i="18"/>
  <c r="K15" i="18"/>
  <c r="H15" i="18"/>
  <c r="E15" i="18"/>
  <c r="BA14" i="18"/>
  <c r="AX14" i="18"/>
  <c r="AU14" i="18"/>
  <c r="AR14" i="18"/>
  <c r="AO14" i="18"/>
  <c r="AL14" i="18"/>
  <c r="AI14" i="18"/>
  <c r="AF14" i="18"/>
  <c r="AC14" i="18"/>
  <c r="Z14" i="18"/>
  <c r="W14" i="18"/>
  <c r="T14" i="18"/>
  <c r="Q14" i="18"/>
  <c r="N14" i="18"/>
  <c r="K14" i="18"/>
  <c r="H14" i="18"/>
  <c r="E14" i="18"/>
  <c r="BA13" i="18"/>
  <c r="AX13" i="18"/>
  <c r="AU13" i="18"/>
  <c r="AR13" i="18"/>
  <c r="AO13" i="18"/>
  <c r="AL13" i="18"/>
  <c r="AI13" i="18"/>
  <c r="AF13" i="18"/>
  <c r="AC13" i="18"/>
  <c r="Z13" i="18"/>
  <c r="W13" i="18"/>
  <c r="T13" i="18"/>
  <c r="Q13" i="18"/>
  <c r="N13" i="18"/>
  <c r="K13" i="18"/>
  <c r="H13" i="18"/>
  <c r="E13" i="18"/>
  <c r="T12" i="18"/>
  <c r="T36" i="18" l="1"/>
  <c r="AR36" i="18"/>
  <c r="H38" i="18"/>
  <c r="AF38" i="18"/>
  <c r="AX12" i="18"/>
  <c r="K38" i="18"/>
  <c r="AU36" i="18"/>
  <c r="N38" i="18"/>
  <c r="AX36" i="18"/>
  <c r="W38" i="18"/>
  <c r="AI38" i="18"/>
  <c r="Z38" i="18"/>
  <c r="T38" i="18"/>
  <c r="E38" i="18"/>
  <c r="Q38" i="18"/>
  <c r="AC38" i="18"/>
  <c r="BA36" i="18"/>
  <c r="BS38" i="18"/>
  <c r="BA23" i="17"/>
  <c r="AZ23" i="17"/>
  <c r="AY23" i="17"/>
  <c r="AX23" i="17"/>
  <c r="AW23" i="17"/>
  <c r="AV23" i="17"/>
  <c r="AU23" i="17"/>
  <c r="AT23" i="17"/>
  <c r="AS23" i="17"/>
  <c r="BU38" i="18" l="1"/>
  <c r="AZ26" i="16"/>
  <c r="AY26" i="16"/>
  <c r="AX26" i="16"/>
  <c r="AW26" i="16"/>
  <c r="AV26" i="16"/>
  <c r="F16" i="24" l="1"/>
  <c r="AX13" i="23"/>
  <c r="AX14" i="23"/>
  <c r="AX15" i="23"/>
  <c r="AX16" i="23"/>
  <c r="AX17" i="23"/>
  <c r="AX18" i="23"/>
  <c r="AX19" i="23"/>
  <c r="AX20" i="23"/>
  <c r="AX21" i="23"/>
  <c r="AX12" i="23"/>
  <c r="AW23" i="23"/>
  <c r="AV23" i="23"/>
  <c r="AX23" i="23" l="1"/>
  <c r="AR23" i="17"/>
  <c r="AQ23" i="17"/>
  <c r="AP23" i="17"/>
  <c r="AO23" i="17"/>
  <c r="AN23" i="17"/>
  <c r="AM23" i="17"/>
  <c r="AK23" i="17"/>
  <c r="AL22" i="17"/>
  <c r="AL21" i="17"/>
  <c r="AL20" i="17"/>
  <c r="AL19" i="17"/>
  <c r="AL18" i="17"/>
  <c r="AL17" i="17"/>
  <c r="AL16" i="17"/>
  <c r="AL15" i="17"/>
  <c r="AL14" i="17"/>
  <c r="AL13" i="17"/>
  <c r="AL12" i="17"/>
  <c r="AX20" i="20" l="1"/>
  <c r="AW20" i="20"/>
  <c r="AV20" i="20"/>
  <c r="AU20" i="20"/>
  <c r="AT20" i="20"/>
  <c r="AS20" i="20"/>
  <c r="AR20" i="20"/>
  <c r="AQ20" i="20"/>
  <c r="AP20" i="20"/>
  <c r="AR20" i="19" l="1"/>
  <c r="AR19" i="19"/>
  <c r="AR18" i="19"/>
  <c r="AR17" i="19"/>
  <c r="AR16" i="19"/>
  <c r="AR15" i="19"/>
  <c r="AR14" i="19"/>
  <c r="AR13" i="19"/>
  <c r="AR12" i="19"/>
  <c r="AU23" i="23" l="1"/>
  <c r="AT23" i="23"/>
  <c r="AS23" i="23"/>
  <c r="AO13" i="20" l="1"/>
  <c r="AO14" i="20"/>
  <c r="AO15" i="20"/>
  <c r="AO16" i="20"/>
  <c r="AO17" i="20"/>
  <c r="AO18" i="20"/>
  <c r="AO19" i="20"/>
  <c r="AO12" i="20"/>
  <c r="AO20" i="20" s="1"/>
  <c r="AO13" i="23"/>
  <c r="AO14" i="23"/>
  <c r="AO15" i="23"/>
  <c r="AO16" i="23"/>
  <c r="AO17" i="23"/>
  <c r="AO18" i="23"/>
  <c r="AO19" i="23"/>
  <c r="AO20" i="23"/>
  <c r="AO21" i="23"/>
  <c r="AO22" i="23"/>
  <c r="AO12" i="23"/>
  <c r="AN23" i="23"/>
  <c r="AM23" i="23"/>
  <c r="AN20" i="20"/>
  <c r="AM20" i="20"/>
  <c r="AO23" i="23" l="1"/>
  <c r="C16" i="24"/>
  <c r="D16" i="24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12" i="16"/>
  <c r="AI26" i="16" l="1"/>
  <c r="AI22" i="29"/>
  <c r="AH22" i="29"/>
  <c r="AG22" i="29"/>
  <c r="AF22" i="29"/>
  <c r="AE22" i="29"/>
  <c r="AD22" i="29"/>
  <c r="AC22" i="29"/>
  <c r="AB22" i="29"/>
  <c r="AA22" i="29"/>
  <c r="Z22" i="29"/>
  <c r="Y22" i="29"/>
  <c r="X22" i="29"/>
  <c r="W22" i="29"/>
  <c r="V22" i="29"/>
  <c r="U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T22" i="29"/>
  <c r="E15" i="24"/>
  <c r="E16" i="24" s="1"/>
  <c r="T26" i="16"/>
  <c r="R26" i="16"/>
  <c r="S21" i="19"/>
  <c r="R21" i="19"/>
  <c r="T13" i="19"/>
  <c r="T14" i="19"/>
  <c r="T15" i="19"/>
  <c r="T16" i="19"/>
  <c r="T17" i="19"/>
  <c r="T18" i="19"/>
  <c r="T19" i="19"/>
  <c r="T20" i="19"/>
  <c r="T12" i="19"/>
  <c r="T13" i="21"/>
  <c r="T14" i="21"/>
  <c r="T15" i="21"/>
  <c r="T16" i="21"/>
  <c r="T17" i="21"/>
  <c r="T18" i="21"/>
  <c r="T19" i="21"/>
  <c r="T20" i="21"/>
  <c r="T21" i="21"/>
  <c r="T22" i="21"/>
  <c r="T23" i="21"/>
  <c r="T24" i="21"/>
  <c r="T12" i="21"/>
  <c r="R25" i="21"/>
  <c r="T25" i="21" l="1"/>
  <c r="T21" i="19"/>
  <c r="C23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R23" i="23"/>
  <c r="S23" i="23"/>
  <c r="T23" i="23"/>
  <c r="U23" i="23"/>
  <c r="V23" i="23"/>
  <c r="W23" i="23"/>
  <c r="X23" i="23"/>
  <c r="Y23" i="23"/>
  <c r="Z23" i="23"/>
  <c r="AA23" i="23"/>
  <c r="AB23" i="23"/>
  <c r="AC23" i="23"/>
  <c r="AD23" i="23"/>
  <c r="AE23" i="23"/>
  <c r="AF23" i="23"/>
  <c r="AG23" i="23"/>
  <c r="AH23" i="23"/>
  <c r="AI23" i="23"/>
  <c r="AJ23" i="23"/>
  <c r="AK23" i="23"/>
  <c r="AL23" i="23"/>
  <c r="B23" i="23"/>
  <c r="D26" i="16" l="1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S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AH26" i="16"/>
  <c r="C26" i="16"/>
  <c r="B26" i="16"/>
  <c r="AI25" i="23" l="1"/>
  <c r="AH25" i="23"/>
  <c r="AG25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O26" i="23" s="1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I23" i="22"/>
  <c r="AH23" i="22"/>
  <c r="AG23" i="22"/>
  <c r="AF23" i="22"/>
  <c r="AE23" i="22"/>
  <c r="AD23" i="22"/>
  <c r="AC23" i="22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O24" i="22" s="1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I27" i="21"/>
  <c r="AH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O28" i="21" s="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O21" i="20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O24" i="19" s="1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O26" i="17" s="1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O29" i="16" s="1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BU27" i="21" l="1"/>
  <c r="BS25" i="17"/>
  <c r="BT25" i="17"/>
  <c r="BS23" i="22"/>
  <c r="BU23" i="22"/>
  <c r="BS27" i="21"/>
  <c r="BS23" i="19"/>
  <c r="BU23" i="19"/>
  <c r="CD20" i="29"/>
  <c r="CC20" i="29"/>
</calcChain>
</file>

<file path=xl/sharedStrings.xml><?xml version="1.0" encoding="utf-8"?>
<sst xmlns="http://schemas.openxmlformats.org/spreadsheetml/2006/main" count="1629" uniqueCount="196">
  <si>
    <t>สำนักงานปลัดกระทรวงสาธารณสุข</t>
  </si>
  <si>
    <t>*** 1 กล่อง = 50 ชิ้น</t>
  </si>
  <si>
    <t>คงค้าง</t>
  </si>
  <si>
    <t xml:space="preserve">หมายเหตุ
</t>
  </si>
  <si>
    <t>วาง PO 18 มี.ค.63</t>
  </si>
  <si>
    <t>รวม</t>
  </si>
  <si>
    <t xml:space="preserve">รอบที่ 2 (14-20 มี.ค.63)
</t>
  </si>
  <si>
    <t>วาง PO 14-16 มี.ค.63</t>
  </si>
  <si>
    <t xml:space="preserve">รอบที่ 1
(7-13 มี.ค.)
</t>
  </si>
  <si>
    <t>จัดสรร</t>
  </si>
  <si>
    <t>วาง PO 25 มี.ค.63</t>
  </si>
  <si>
    <t xml:space="preserve">รอบ 3 (21-27 มี.ค.63) </t>
  </si>
  <si>
    <t xml:space="preserve">รอบ 4  (28 มี.ค.- 3เม.ย.63)
</t>
  </si>
  <si>
    <t xml:space="preserve">รอบ 4 เพิ่มเติม   (30 มี.ค.- 3เม.ย.63)
</t>
  </si>
  <si>
    <t>รอบที่ 2/1
(14-20 มี.ค.63)
3 หมื่นชิ้นต่อเขต x 7วัน</t>
  </si>
  <si>
    <t>รอบที่ 2/2 (เขต 1 ,4 ,6 ,11)
(14-16 มี.ค.63)
4 หมื่นชิ้น x 3วัน</t>
  </si>
  <si>
    <t>รอบ 2/3 (เพิ่มเติม)
(16-20 มี.ค.63)
9 หมื่นชิ้น x 5วัน</t>
  </si>
  <si>
    <t>4.5 แสนชิ้น x 7วัน</t>
  </si>
  <si>
    <t xml:space="preserve">4.5 แสนชิ้น x 7วัน
</t>
  </si>
  <si>
    <t>3หมื่นชิ้นต่อเขตx7วัน</t>
  </si>
  <si>
    <t>วาง PO : 9 มี.ค.</t>
  </si>
  <si>
    <t>วาง PO : 11 มี.ค. 63</t>
  </si>
  <si>
    <t>งบกลาง</t>
  </si>
  <si>
    <t>ได้รับแล้ว</t>
  </si>
  <si>
    <t>ฉะเชิงเทรา</t>
  </si>
  <si>
    <t>รอบ 5 
4-11 เม.ย.63
7 แสนชิ้น x 8 วัน</t>
  </si>
  <si>
    <t>รอบ 6 
12-19 เม.ย.63
7 แสนชิ้น x 8 วัน</t>
  </si>
  <si>
    <t>รอบ 7
20-26 เม.ย.63
7 แสนชิ้น x 7 วัน</t>
  </si>
  <si>
    <t>รอบ 8
27 เม.ย.-3 พ.ค.63
7 แสนชิ้น x 7 วัน</t>
  </si>
  <si>
    <t>30 มี.ค.63 (รอบพิเศษ)
6.5 แสนx1วัน</t>
  </si>
  <si>
    <t xml:space="preserve">31 มี.ค.- 3เม.ย.63
6.5 แสนx4วัน+5หมื่นx4วัน
</t>
  </si>
  <si>
    <t>ชลบุรี</t>
  </si>
  <si>
    <t>ระยอง</t>
  </si>
  <si>
    <t>จันทบุรี</t>
  </si>
  <si>
    <t>ตราด</t>
  </si>
  <si>
    <t>สมุทรปราการ</t>
  </si>
  <si>
    <t>ปราจีนบุรี</t>
  </si>
  <si>
    <t>สระแก้ว</t>
  </si>
  <si>
    <t>ยอดผิด</t>
  </si>
  <si>
    <t>ยืมเขต 3,4</t>
  </si>
  <si>
    <t>หักที่ยืมเขต 3,4 ออกแล้ว</t>
  </si>
  <si>
    <t>ไม่มีไฟล์จัดสรรลง จว.</t>
  </si>
  <si>
    <t>เขตได้รับจัดสรร</t>
  </si>
  <si>
    <t xml:space="preserve">ปริมาณการใช้
ต่อวันคิดตามจำนวนบุคลากร
(1ชิ้น/คน/วัน)
</t>
  </si>
  <si>
    <t xml:space="preserve">จำนวนStock
1 เดือน
</t>
  </si>
  <si>
    <t>เขต
สุขภาพที่ 6</t>
  </si>
  <si>
    <t>โรงพยาบาลชลบุรี</t>
  </si>
  <si>
    <t>โรงพยาบาลบางละมุง</t>
  </si>
  <si>
    <t>โรงพยาบาลพนัสนิคม</t>
  </si>
  <si>
    <t>โรงพยาบาลแหลมฉบัง</t>
  </si>
  <si>
    <t>โรงพยาบาลบ้านบึง</t>
  </si>
  <si>
    <t>โรงพยาบาลพานทอง</t>
  </si>
  <si>
    <t>โรงพยาบาลสัตหีบ กม.10</t>
  </si>
  <si>
    <t>โรงพยาบาลเกาะสีชัง</t>
  </si>
  <si>
    <t>โรงพยาบาลบ่อทอง</t>
  </si>
  <si>
    <t>โรงพยาบาลวัดญาณฯ</t>
  </si>
  <si>
    <t>โรงพยาบาลหนองใหญ่</t>
  </si>
  <si>
    <t>โรงพยาบาลเกาะจันทร์</t>
  </si>
  <si>
    <t>ได้รับจัดสรรจากเขต</t>
  </si>
  <si>
    <t>หน่วยบริการ</t>
  </si>
  <si>
    <t xml:space="preserve">หมายเหตุ  :  </t>
  </si>
  <si>
    <t xml:space="preserve">ได้รับทรัพยากรมากกว่าที่จัดสรรไว้ </t>
  </si>
  <si>
    <t xml:space="preserve">รอบที่ </t>
  </si>
  <si>
    <t>จำนวนที่ได้รับ</t>
  </si>
  <si>
    <t>…………………….</t>
  </si>
  <si>
    <t>…………………………….</t>
  </si>
  <si>
    <t>โรงพยาบาลระยอง</t>
  </si>
  <si>
    <t>โรงพยาบาลแกลง</t>
  </si>
  <si>
    <t>โรงพยาบาลเฉลิมพระเกียรติฯระยอง</t>
  </si>
  <si>
    <t>โรงพยาบาลบ้านฉาง</t>
  </si>
  <si>
    <t>โรงพยาบาลบ้านค่าย</t>
  </si>
  <si>
    <t>โรงพยาบาลปลวกแดง</t>
  </si>
  <si>
    <t>โรงพยาบาลเขาชะเมา</t>
  </si>
  <si>
    <t>โรงพยาบาลนิคมพัฒนา</t>
  </si>
  <si>
    <t>โรงพยาบาลวังจันทร์</t>
  </si>
  <si>
    <t>สสจ.ระยอง</t>
  </si>
  <si>
    <t>โรงพยาบาลตาพระยา</t>
  </si>
  <si>
    <t>โรงพยาบาลคลองหาด</t>
  </si>
  <si>
    <t>โรงพยาบาลโคกสูง</t>
  </si>
  <si>
    <t>โรงพยาบาลวัฒนานคร</t>
  </si>
  <si>
    <t>โรงพยาบาลเขาฉกรรจ์</t>
  </si>
  <si>
    <t>โรงพยาบาลวังน้ำเย็น</t>
  </si>
  <si>
    <t>โรงพยาบาลวังสมบูรณ์</t>
  </si>
  <si>
    <t>โรงพยาบาลอรัญประเทศ</t>
  </si>
  <si>
    <t>โรงพยาบาลสมเด็จพระยุพราชสระแก้ว</t>
  </si>
  <si>
    <t>นาดี</t>
  </si>
  <si>
    <t>กบินทร์บุรี</t>
  </si>
  <si>
    <t>ศรีมหาโพธิ</t>
  </si>
  <si>
    <t>ประจันตคาม</t>
  </si>
  <si>
    <t>ศรีมโหสถ</t>
  </si>
  <si>
    <t>อภัยภูเบศร</t>
  </si>
  <si>
    <t>บ้านสร้าง</t>
  </si>
  <si>
    <t>สสจ.</t>
  </si>
  <si>
    <t>รพ.พุทธโสธร</t>
  </si>
  <si>
    <t>รพ.สนามชัยเขต</t>
  </si>
  <si>
    <t>รพ.บางน้ำเปรี้ยว</t>
  </si>
  <si>
    <t>รพ.ราชสาส์น</t>
  </si>
  <si>
    <t>รพ.บางคล้า</t>
  </si>
  <si>
    <t>รพ.พนมสารคาม</t>
  </si>
  <si>
    <t>รพ.แปลงยาว</t>
  </si>
  <si>
    <t>รพ.บางปะกง</t>
  </si>
  <si>
    <t>รพ.บ้านโพธิ์</t>
  </si>
  <si>
    <t>รพ.ท่าตะเกียบ</t>
  </si>
  <si>
    <t>รพ.คลองเขื่อน</t>
  </si>
  <si>
    <t>สสจ.ฉะเชิงเทรา</t>
  </si>
  <si>
    <t>สสจ.สมุทรปราการ</t>
  </si>
  <si>
    <t>บางพลี</t>
  </si>
  <si>
    <t>บางบ่อ</t>
  </si>
  <si>
    <t>บางจาก</t>
  </si>
  <si>
    <t>พระสมุทรเจดีย์</t>
  </si>
  <si>
    <t>บางเสาธง</t>
  </si>
  <si>
    <t>โรงพยาบาลตราด</t>
  </si>
  <si>
    <t>โรงพยาบาลเขาสมิง</t>
  </si>
  <si>
    <t>โรงพยาบาลคลองใหญ่</t>
  </si>
  <si>
    <t>โรงพยาบาลบ่อไร่</t>
  </si>
  <si>
    <t>โรงพยาบาลแหลมงอบ</t>
  </si>
  <si>
    <t>โรงพยาบาลเกาะช้าง</t>
  </si>
  <si>
    <t>โรงพยาบาลเกาะกูด</t>
  </si>
  <si>
    <t>สสจ.ตราด</t>
  </si>
  <si>
    <t>ได้รับจัดสรรขากเขต</t>
  </si>
  <si>
    <t>สำนักงานสาธารณสุขจังหวัดชลบุรี</t>
  </si>
  <si>
    <t>1. รพ.พระปกเกล้า</t>
  </si>
  <si>
    <t>2. รพ.ท่าใหม่</t>
  </si>
  <si>
    <t>3. รพ.สองพี่น้อง</t>
  </si>
  <si>
    <t>4. รพ.เขาสุกิม</t>
  </si>
  <si>
    <t>5. รพ.มะขาม</t>
  </si>
  <si>
    <t>6. รพ.แหลมสิงห์</t>
  </si>
  <si>
    <t>7. รพ.เขาคิชฌกูฏ</t>
  </si>
  <si>
    <t>8. รพ.ขลุง</t>
  </si>
  <si>
    <t>9. รพ.โป่งน้ำร้อน</t>
  </si>
  <si>
    <t>10. รพ.สอยดาว</t>
  </si>
  <si>
    <t>11. รพ.นายายอาม</t>
  </si>
  <si>
    <t>12. รพ.แก่งหางแมว</t>
  </si>
  <si>
    <t>ช</t>
  </si>
  <si>
    <t>ช=</t>
  </si>
  <si>
    <t xml:space="preserve"> -   </t>
  </si>
  <si>
    <t>สำรวจความต้องการการใช้วัสดุ อุปกรณ์ป้องกันการติดเชื้อ เขตสุขภาพที่ 6</t>
  </si>
  <si>
    <t>เขตสุขภาพที่</t>
  </si>
  <si>
    <t>จังหวัด</t>
  </si>
  <si>
    <t>Surgical Mask (ชิ้น)</t>
  </si>
  <si>
    <t>จำนวนคงคลัง</t>
  </si>
  <si>
    <t>ใช้ต่อวัน</t>
  </si>
  <si>
    <t>stock 1 เดือน</t>
  </si>
  <si>
    <t xml:space="preserve">  bb nm</t>
  </si>
  <si>
    <t>(จัดสรรตรงที่ รพ.พระปกเกล้า)</t>
  </si>
  <si>
    <t>รอบ 9
7 แสนชิ้น x 7 วัน</t>
  </si>
  <si>
    <t>รอบ 9
4-8 พ.ค.63
7 แสนชิ้น x 7 วัน</t>
  </si>
  <si>
    <t>รอบ 4 ที่คาดว่าจะไม่ได้รับจัดสรร</t>
  </si>
  <si>
    <t>รวมภาพเขตฯ 6 (แบบตัดรอบ 4)</t>
  </si>
  <si>
    <t>รวมภาพเขตฯ 6 (แบบรวมรอบ 4)</t>
  </si>
  <si>
    <t>รอบ 10
9-15 พ.ค.63
7 แสนชิ้น x 7 วัน</t>
  </si>
  <si>
    <t>รอบ 11
16-22 พ.ค.63
7 แสนชิ้น x 7 วัน</t>
  </si>
  <si>
    <t>รอบ 10
7 แสนชิ้น x 7 วัน</t>
  </si>
  <si>
    <t>รอบ 11
7 แสนชิ้น x 7 วัน</t>
  </si>
  <si>
    <t>รอบ 12
23-29 พ.ค.63
7 แสนชิ้น x 7 วัน</t>
  </si>
  <si>
    <t>รอบ 11 
16-22 พ.ค.63
7 แสนชิ้น x 7 วัน</t>
  </si>
  <si>
    <t>รอบ 13
30 พ.ค.-5 มิ.ย. 63
7 แสนชิ้น x 7 วัน</t>
  </si>
  <si>
    <t>ได้รับเกิน</t>
  </si>
  <si>
    <t>รอบ 14
6-12 มิ.ย. 63
7 แสนชิ้น x 7 วัน</t>
  </si>
  <si>
    <t>รอบ 13
30-5 มิ.ย.63
7 แสนชิ้น x 7 วัน</t>
  </si>
  <si>
    <t>รอบ 14
6-12 มิ.ย.63
7 แสนชิ้น x 7 วัน</t>
  </si>
  <si>
    <t>รอบ 13
30 พ.ค-5 มิ.ย.63
7 แสนชิ้น x 7 วัน</t>
  </si>
  <si>
    <t>-</t>
  </si>
  <si>
    <t>13. สสอ.เมือง</t>
  </si>
  <si>
    <t>14. สสอ.แหลมสิงห์</t>
  </si>
  <si>
    <t>15. สสอ.ขลุง</t>
  </si>
  <si>
    <t>16. สสอ.สอยดาว</t>
  </si>
  <si>
    <t>17. สสอ.โป่งน้ำร้อน</t>
  </si>
  <si>
    <t>18. สสอ.มะขาม</t>
  </si>
  <si>
    <t>19. สสอ.เขาคิชฌกูฏ</t>
  </si>
  <si>
    <t>20. สสอ.ท่าใหม่</t>
  </si>
  <si>
    <t>21. สสอ.นายายอาม</t>
  </si>
  <si>
    <t>22. สสอ.แก่งหางแมว</t>
  </si>
  <si>
    <t>23. สสจ.จันทบุรี</t>
  </si>
  <si>
    <t>*รอบ 14 รอการจัดสรรไปยังรพ.</t>
  </si>
  <si>
    <t>รอบ 15
13-19 มิ.ย.63
7 แสนชิ้น x 7 วัน</t>
  </si>
  <si>
    <t>รอบ 16
20-26 มิ.ย.63
7 แสนชิ้น x 7 วัน</t>
  </si>
  <si>
    <t>ข้อมูล ณ วันที่ 3 กรกฎาคม 2563</t>
  </si>
  <si>
    <t>รอบ 17-18
27 มิ.ย. - 10 ก.ค. 63
7 แสนชิ้น x 7 วัน</t>
  </si>
  <si>
    <t xml:space="preserve">จำนวนคงคลัง
ที่มีอยู่ปัจจุบัน
ณ วันที่ 3 ก.ค. 63
</t>
  </si>
  <si>
    <t>กระทรวงจัดสรร</t>
  </si>
  <si>
    <t>เขตฯ 6 ได้รับจริง</t>
  </si>
  <si>
    <t>เกิน</t>
  </si>
  <si>
    <t>รอบ 19-20
11-24 ก.ค. 63
7 แสนชิ้น x 7 วัน</t>
  </si>
  <si>
    <t xml:space="preserve">รวมได้รับจัดสรรจำนวนทั้งสิ้น
รอบที่ 1-20
</t>
  </si>
  <si>
    <t>การจัดสรรหน้ากากอนามัย Sergical mask  รายเขตสุขภาพ รอบที่ 1-20</t>
  </si>
  <si>
    <t>ภาพรวมจังหวัด ไม่รวม backoffice</t>
  </si>
  <si>
    <t>คิดภาพรวมจังหวัด</t>
  </si>
  <si>
    <t>รอบ 21-24
27 ก.ค. - 23 ส.ค. 63
7 แสนชิ้น x 7 วัน</t>
  </si>
  <si>
    <t>รอบ 25-28</t>
  </si>
  <si>
    <t xml:space="preserve">รวมได้รับจัดสรรจำนวนทั้งสิ้น
รอบที่ 1-28
</t>
  </si>
  <si>
    <t>ข้อมูล ณ วันที่ 14 สิงหาคม 2563</t>
  </si>
  <si>
    <t>การจัดสรรหน้ากากอนามัย Sergical mask  รายเขตสุขภาพ รอบที่ 1-28</t>
  </si>
  <si>
    <t xml:space="preserve">จำนวนคงคลัง
ที่มีอยู่ปัจจุบัน
ณ วันที่ 21 ส.ค. 63
</t>
  </si>
  <si>
    <t>รายงานการได้รับจัดสรร Surgical Mask รอบที่ 1-28 ส่งข้อมูลวันศุกร์ที่ 21 สิงหาคม 2563</t>
  </si>
  <si>
    <t>ข้อมูล ณ วันที่ 21 สิงหาคม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</si>
</sst>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Tahoma"/>
      <family val="2"/>
    </font>
    <font>
      <sz val="11"/>
      <color rgb="FF000000"/>
      <name val="Tahoma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0"/>
      <name val="TH SarabunPSK"/>
      <family val="2"/>
    </font>
    <font>
      <sz val="18"/>
      <color theme="0"/>
      <name val="TH SarabunPSK"/>
      <family val="2"/>
    </font>
    <font>
      <sz val="16"/>
      <color theme="1"/>
      <name val="AngsanaUPC"/>
      <family val="1"/>
    </font>
    <font>
      <sz val="11"/>
      <color theme="1"/>
      <name val="Calibri"/>
      <family val="2"/>
      <charset val="222"/>
      <scheme val="minor"/>
    </font>
    <font>
      <sz val="16"/>
      <color rgb="FF00206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8"/>
      <color rgb="FFFF0000"/>
      <name val="TH SarabunPSK"/>
      <family val="2"/>
    </font>
    <font>
      <sz val="16"/>
      <color theme="1"/>
      <name val="Cordia New"/>
      <family val="2"/>
    </font>
    <font>
      <sz val="16"/>
      <color rgb="FFC0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3DA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9DED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</cellStyleXfs>
  <cellXfs count="371">
    <xf numFmtId="0" fontId="0" fillId="0" borderId="0" xfId="0"/>
    <xf numFmtId="166" fontId="2" fillId="0" borderId="0" xfId="1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6" fontId="3" fillId="0" borderId="0" xfId="1" applyNumberFormat="1" applyFont="1" applyAlignment="1">
      <alignment vertical="top"/>
    </xf>
    <xf numFmtId="166" fontId="3" fillId="6" borderId="2" xfId="1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166" fontId="3" fillId="4" borderId="3" xfId="1" applyNumberFormat="1" applyFont="1" applyFill="1" applyBorder="1" applyAlignment="1">
      <alignment vertical="top" wrapText="1"/>
    </xf>
    <xf numFmtId="166" fontId="3" fillId="0" borderId="0" xfId="1" applyNumberFormat="1" applyFont="1" applyFill="1" applyAlignment="1">
      <alignment horizontal="center" vertical="top"/>
    </xf>
    <xf numFmtId="166" fontId="2" fillId="0" borderId="0" xfId="1" applyNumberFormat="1" applyFont="1" applyFill="1" applyAlignment="1">
      <alignment horizontal="center" vertical="top"/>
    </xf>
    <xf numFmtId="166" fontId="3" fillId="4" borderId="3" xfId="1" applyNumberFormat="1" applyFont="1" applyFill="1" applyBorder="1" applyAlignment="1">
      <alignment horizontal="center" vertical="top"/>
    </xf>
    <xf numFmtId="166" fontId="3" fillId="2" borderId="2" xfId="1" applyNumberFormat="1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166" fontId="3" fillId="8" borderId="2" xfId="1" applyNumberFormat="1" applyFont="1" applyFill="1" applyBorder="1" applyAlignment="1">
      <alignment horizontal="center" vertical="top" wrapText="1"/>
    </xf>
    <xf numFmtId="166" fontId="3" fillId="8" borderId="4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6" fontId="2" fillId="11" borderId="1" xfId="1" applyNumberFormat="1" applyFont="1" applyFill="1" applyBorder="1" applyAlignment="1">
      <alignment horizontal="center" vertical="top"/>
    </xf>
    <xf numFmtId="166" fontId="2" fillId="11" borderId="1" xfId="1" applyNumberFormat="1" applyFont="1" applyFill="1" applyBorder="1" applyAlignment="1">
      <alignment vertical="top"/>
    </xf>
    <xf numFmtId="0" fontId="2" fillId="11" borderId="0" xfId="0" applyFont="1" applyFill="1" applyAlignment="1">
      <alignment horizontal="center" vertical="top"/>
    </xf>
    <xf numFmtId="166" fontId="6" fillId="11" borderId="1" xfId="1" applyNumberFormat="1" applyFont="1" applyFill="1" applyBorder="1" applyAlignment="1">
      <alignment horizontal="center" vertical="top"/>
    </xf>
    <xf numFmtId="166" fontId="7" fillId="11" borderId="1" xfId="1" applyNumberFormat="1" applyFont="1" applyFill="1" applyBorder="1" applyAlignment="1">
      <alignment horizontal="center" vertical="top"/>
    </xf>
    <xf numFmtId="166" fontId="2" fillId="11" borderId="0" xfId="1" applyNumberFormat="1" applyFont="1" applyFill="1" applyBorder="1" applyAlignment="1">
      <alignment horizontal="center" vertical="top"/>
    </xf>
    <xf numFmtId="166" fontId="6" fillId="11" borderId="0" xfId="1" applyNumberFormat="1" applyFont="1" applyFill="1" applyBorder="1" applyAlignment="1">
      <alignment horizontal="center" vertical="top"/>
    </xf>
    <xf numFmtId="0" fontId="2" fillId="11" borderId="0" xfId="0" applyFont="1" applyFill="1" applyBorder="1" applyAlignment="1">
      <alignment horizontal="center" vertical="top"/>
    </xf>
    <xf numFmtId="0" fontId="6" fillId="11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10" borderId="1" xfId="0" applyFont="1" applyFill="1" applyBorder="1" applyAlignment="1">
      <alignment horizontal="center" vertical="top"/>
    </xf>
    <xf numFmtId="166" fontId="6" fillId="10" borderId="1" xfId="1" applyNumberFormat="1" applyFont="1" applyFill="1" applyBorder="1" applyAlignment="1">
      <alignment horizontal="center" vertical="top"/>
    </xf>
    <xf numFmtId="0" fontId="6" fillId="10" borderId="0" xfId="0" applyFont="1" applyFill="1" applyBorder="1" applyAlignment="1">
      <alignment horizontal="center" vertical="top"/>
    </xf>
    <xf numFmtId="166" fontId="7" fillId="11" borderId="0" xfId="1" applyNumberFormat="1" applyFont="1" applyFill="1" applyBorder="1" applyAlignment="1">
      <alignment horizontal="center" vertical="top"/>
    </xf>
    <xf numFmtId="166" fontId="2" fillId="11" borderId="1" xfId="1" applyNumberFormat="1" applyFont="1" applyFill="1" applyBorder="1" applyAlignment="1">
      <alignment horizontal="right" vertical="center"/>
    </xf>
    <xf numFmtId="166" fontId="6" fillId="11" borderId="1" xfId="1" applyNumberFormat="1" applyFont="1" applyFill="1" applyBorder="1" applyAlignment="1">
      <alignment horizontal="right" vertical="top"/>
    </xf>
    <xf numFmtId="166" fontId="9" fillId="11" borderId="0" xfId="1" applyNumberFormat="1" applyFont="1" applyFill="1" applyAlignment="1">
      <alignment horizontal="center" vertical="top"/>
    </xf>
    <xf numFmtId="0" fontId="9" fillId="11" borderId="0" xfId="0" applyFont="1" applyFill="1" applyAlignment="1">
      <alignment horizontal="center" vertical="top"/>
    </xf>
    <xf numFmtId="0" fontId="8" fillId="0" borderId="0" xfId="0" applyFont="1" applyAlignment="1">
      <alignment horizontal="left" vertical="top"/>
    </xf>
    <xf numFmtId="166" fontId="3" fillId="4" borderId="1" xfId="1" applyNumberFormat="1" applyFont="1" applyFill="1" applyBorder="1" applyAlignment="1">
      <alignment horizontal="center" vertical="top" wrapText="1"/>
    </xf>
    <xf numFmtId="166" fontId="3" fillId="9" borderId="1" xfId="1" applyNumberFormat="1" applyFont="1" applyFill="1" applyBorder="1" applyAlignment="1">
      <alignment horizontal="center" vertical="top" wrapText="1"/>
    </xf>
    <xf numFmtId="166" fontId="3" fillId="13" borderId="1" xfId="1" applyNumberFormat="1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4" borderId="3" xfId="1" applyNumberFormat="1" applyFont="1" applyFill="1" applyBorder="1" applyAlignment="1">
      <alignment horizontal="center" vertical="top" wrapText="1"/>
    </xf>
    <xf numFmtId="0" fontId="10" fillId="11" borderId="0" xfId="0" applyFont="1" applyFill="1" applyBorder="1" applyAlignment="1">
      <alignment horizontal="center" vertical="top"/>
    </xf>
    <xf numFmtId="166" fontId="9" fillId="11" borderId="0" xfId="1" applyNumberFormat="1" applyFont="1" applyFill="1" applyBorder="1" applyAlignment="1">
      <alignment horizontal="center" vertical="top"/>
    </xf>
    <xf numFmtId="0" fontId="9" fillId="11" borderId="0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6" fontId="9" fillId="0" borderId="0" xfId="1" applyNumberFormat="1" applyFont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166" fontId="9" fillId="0" borderId="0" xfId="1" applyNumberFormat="1" applyFont="1" applyFill="1" applyBorder="1" applyAlignment="1">
      <alignment horizontal="center" vertical="top"/>
    </xf>
    <xf numFmtId="166" fontId="3" fillId="9" borderId="1" xfId="1" applyNumberFormat="1" applyFont="1" applyFill="1" applyBorder="1" applyAlignment="1">
      <alignment horizontal="center" vertical="top" wrapText="1"/>
    </xf>
    <xf numFmtId="166" fontId="3" fillId="13" borderId="1" xfId="1" applyNumberFormat="1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11" borderId="0" xfId="1" applyNumberFormat="1" applyFont="1" applyFill="1" applyAlignment="1">
      <alignment horizontal="center" vertical="top"/>
    </xf>
    <xf numFmtId="166" fontId="10" fillId="11" borderId="0" xfId="1" applyNumberFormat="1" applyFont="1" applyFill="1" applyAlignment="1">
      <alignment horizontal="left" vertical="top"/>
    </xf>
    <xf numFmtId="166" fontId="10" fillId="11" borderId="0" xfId="1" applyNumberFormat="1" applyFont="1" applyFill="1" applyAlignment="1">
      <alignment horizontal="center" vertical="top"/>
    </xf>
    <xf numFmtId="0" fontId="11" fillId="0" borderId="0" xfId="0" applyFont="1" applyAlignment="1">
      <alignment horizontal="center" vertical="top"/>
    </xf>
    <xf numFmtId="166" fontId="11" fillId="0" borderId="0" xfId="1" applyNumberFormat="1" applyFont="1" applyAlignment="1">
      <alignment horizontal="left" vertical="top"/>
    </xf>
    <xf numFmtId="166" fontId="12" fillId="0" borderId="0" xfId="1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8" fillId="11" borderId="1" xfId="0" applyFont="1" applyFill="1" applyBorder="1" applyAlignment="1">
      <alignment horizontal="center" vertical="top"/>
    </xf>
    <xf numFmtId="166" fontId="3" fillId="11" borderId="1" xfId="1" applyNumberFormat="1" applyFont="1" applyFill="1" applyBorder="1" applyAlignment="1">
      <alignment horizontal="center" vertical="top"/>
    </xf>
    <xf numFmtId="166" fontId="8" fillId="11" borderId="1" xfId="1" applyNumberFormat="1" applyFont="1" applyFill="1" applyBorder="1" applyAlignment="1">
      <alignment horizontal="center" vertical="top"/>
    </xf>
    <xf numFmtId="0" fontId="3" fillId="11" borderId="0" xfId="0" applyFont="1" applyFill="1" applyAlignment="1">
      <alignment horizontal="center" vertical="top"/>
    </xf>
    <xf numFmtId="166" fontId="13" fillId="11" borderId="1" xfId="1" applyNumberFormat="1" applyFont="1" applyFill="1" applyBorder="1" applyAlignment="1">
      <alignment horizontal="center" vertical="top"/>
    </xf>
    <xf numFmtId="166" fontId="3" fillId="11" borderId="1" xfId="1" applyNumberFormat="1" applyFont="1" applyFill="1" applyBorder="1" applyAlignment="1">
      <alignment horizontal="right" vertical="center"/>
    </xf>
    <xf numFmtId="166" fontId="8" fillId="11" borderId="1" xfId="1" applyNumberFormat="1" applyFont="1" applyFill="1" applyBorder="1" applyAlignment="1">
      <alignment horizontal="right" vertical="top"/>
    </xf>
    <xf numFmtId="0" fontId="6" fillId="11" borderId="1" xfId="0" applyFont="1" applyFill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6" fillId="11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6" fontId="6" fillId="0" borderId="0" xfId="1" applyNumberFormat="1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166" fontId="2" fillId="0" borderId="0" xfId="1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166" fontId="3" fillId="0" borderId="0" xfId="1" applyNumberFormat="1" applyFont="1" applyAlignment="1">
      <alignment vertical="top"/>
    </xf>
    <xf numFmtId="166" fontId="3" fillId="6" borderId="2" xfId="1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 vertical="top" wrapText="1"/>
    </xf>
    <xf numFmtId="166" fontId="3" fillId="4" borderId="3" xfId="1" applyNumberFormat="1" applyFont="1" applyFill="1" applyBorder="1" applyAlignment="1">
      <alignment vertical="top" wrapText="1"/>
    </xf>
    <xf numFmtId="166" fontId="3" fillId="0" borderId="0" xfId="1" applyNumberFormat="1" applyFont="1" applyFill="1" applyAlignment="1">
      <alignment horizontal="center" vertical="top"/>
    </xf>
    <xf numFmtId="166" fontId="2" fillId="0" borderId="0" xfId="1" applyNumberFormat="1" applyFont="1" applyFill="1" applyAlignment="1">
      <alignment horizontal="center" vertical="top"/>
    </xf>
    <xf numFmtId="166" fontId="3" fillId="4" borderId="3" xfId="1" applyNumberFormat="1" applyFont="1" applyFill="1" applyBorder="1" applyAlignment="1">
      <alignment horizontal="center" vertical="top"/>
    </xf>
    <xf numFmtId="166" fontId="3" fillId="2" borderId="2" xfId="1" applyNumberFormat="1" applyFont="1" applyFill="1" applyBorder="1" applyAlignment="1">
      <alignment horizontal="center" vertical="top" wrapText="1"/>
    </xf>
    <xf numFmtId="166" fontId="3" fillId="4" borderId="1" xfId="1" applyNumberFormat="1" applyFont="1" applyFill="1" applyBorder="1" applyAlignment="1">
      <alignment horizontal="center" vertical="top" wrapText="1"/>
    </xf>
    <xf numFmtId="166" fontId="3" fillId="3" borderId="1" xfId="1" applyNumberFormat="1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horizontal="center" vertical="top" wrapText="1"/>
    </xf>
    <xf numFmtId="166" fontId="3" fillId="8" borderId="2" xfId="1" applyNumberFormat="1" applyFont="1" applyFill="1" applyBorder="1" applyAlignment="1">
      <alignment horizontal="center" vertical="top" wrapText="1"/>
    </xf>
    <xf numFmtId="166" fontId="3" fillId="8" borderId="4" xfId="1" applyNumberFormat="1" applyFont="1" applyFill="1" applyBorder="1" applyAlignment="1">
      <alignment horizontal="center" vertical="top" wrapText="1"/>
    </xf>
    <xf numFmtId="166" fontId="3" fillId="4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0" fontId="8" fillId="8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166" fontId="6" fillId="11" borderId="1" xfId="1" applyNumberFormat="1" applyFont="1" applyFill="1" applyBorder="1" applyAlignment="1"/>
    <xf numFmtId="166" fontId="2" fillId="11" borderId="1" xfId="1" applyNumberFormat="1" applyFont="1" applyFill="1" applyBorder="1" applyAlignment="1"/>
    <xf numFmtId="167" fontId="6" fillId="0" borderId="0" xfId="0" applyNumberFormat="1" applyFont="1" applyBorder="1"/>
    <xf numFmtId="0" fontId="6" fillId="11" borderId="0" xfId="0" applyFont="1" applyFill="1" applyBorder="1"/>
    <xf numFmtId="166" fontId="6" fillId="18" borderId="1" xfId="1" applyNumberFormat="1" applyFont="1" applyFill="1" applyBorder="1" applyAlignment="1">
      <alignment horizontal="center" vertical="top"/>
    </xf>
    <xf numFmtId="166" fontId="12" fillId="0" borderId="0" xfId="1" applyNumberFormat="1" applyFont="1" applyAlignment="1">
      <alignment vertical="top"/>
    </xf>
    <xf numFmtId="166" fontId="2" fillId="0" borderId="0" xfId="1" applyNumberFormat="1" applyFont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4" borderId="1" xfId="1" applyNumberFormat="1" applyFont="1" applyFill="1" applyBorder="1" applyAlignment="1">
      <alignment horizontal="center" vertical="top" wrapText="1"/>
    </xf>
    <xf numFmtId="166" fontId="3" fillId="9" borderId="1" xfId="1" applyNumberFormat="1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13" borderId="1" xfId="1" applyNumberFormat="1" applyFont="1" applyFill="1" applyBorder="1" applyAlignment="1">
      <alignment horizontal="center" vertical="top" wrapText="1"/>
    </xf>
    <xf numFmtId="166" fontId="3" fillId="4" borderId="3" xfId="1" applyNumberFormat="1" applyFont="1" applyFill="1" applyBorder="1" applyAlignment="1">
      <alignment horizontal="center" vertical="top" wrapText="1"/>
    </xf>
    <xf numFmtId="166" fontId="13" fillId="11" borderId="0" xfId="1" applyNumberFormat="1" applyFont="1" applyFill="1" applyBorder="1" applyAlignment="1">
      <alignment horizontal="center" vertical="top"/>
    </xf>
    <xf numFmtId="166" fontId="7" fillId="0" borderId="0" xfId="1" applyNumberFormat="1" applyFont="1" applyAlignment="1">
      <alignment horizontal="center" vertical="top"/>
    </xf>
    <xf numFmtId="166" fontId="13" fillId="0" borderId="0" xfId="1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166" fontId="10" fillId="11" borderId="0" xfId="1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166" fontId="14" fillId="0" borderId="0" xfId="1" applyNumberFormat="1" applyFont="1" applyAlignment="1">
      <alignment horizontal="left" vertical="top"/>
    </xf>
    <xf numFmtId="166" fontId="15" fillId="0" borderId="0" xfId="1" applyNumberFormat="1" applyFont="1" applyAlignment="1">
      <alignment horizontal="center" vertical="top"/>
    </xf>
    <xf numFmtId="0" fontId="6" fillId="0" borderId="1" xfId="0" applyFont="1" applyBorder="1"/>
    <xf numFmtId="166" fontId="6" fillId="5" borderId="1" xfId="1" applyNumberFormat="1" applyFont="1" applyFill="1" applyBorder="1" applyAlignment="1">
      <alignment vertical="center"/>
    </xf>
    <xf numFmtId="166" fontId="6" fillId="0" borderId="1" xfId="1" applyNumberFormat="1" applyFont="1" applyBorder="1"/>
    <xf numFmtId="166" fontId="6" fillId="0" borderId="1" xfId="0" applyNumberFormat="1" applyFont="1" applyBorder="1"/>
    <xf numFmtId="166" fontId="3" fillId="14" borderId="1" xfId="1" applyNumberFormat="1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16" fillId="11" borderId="1" xfId="1" applyNumberFormat="1" applyFont="1" applyFill="1" applyBorder="1" applyAlignment="1">
      <alignment horizontal="center" vertical="top"/>
    </xf>
    <xf numFmtId="166" fontId="16" fillId="0" borderId="1" xfId="1" applyNumberFormat="1" applyFont="1" applyBorder="1" applyAlignment="1">
      <alignment horizontal="center" vertical="top"/>
    </xf>
    <xf numFmtId="166" fontId="3" fillId="14" borderId="1" xfId="1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/>
    </xf>
    <xf numFmtId="166" fontId="3" fillId="14" borderId="1" xfId="1" applyNumberFormat="1" applyFont="1" applyFill="1" applyBorder="1" applyAlignment="1">
      <alignment horizontal="center" vertical="top" wrapText="1"/>
    </xf>
    <xf numFmtId="166" fontId="6" fillId="0" borderId="1" xfId="1" applyNumberFormat="1" applyFont="1" applyFill="1" applyBorder="1" applyAlignment="1">
      <alignment horizontal="center" vertical="top"/>
    </xf>
    <xf numFmtId="166" fontId="8" fillId="0" borderId="1" xfId="1" applyNumberFormat="1" applyFont="1" applyFill="1" applyBorder="1" applyAlignment="1">
      <alignment horizontal="center" vertical="top"/>
    </xf>
    <xf numFmtId="166" fontId="8" fillId="10" borderId="1" xfId="1" applyNumberFormat="1" applyFont="1" applyFill="1" applyBorder="1" applyAlignment="1">
      <alignment horizontal="center" vertical="top"/>
    </xf>
    <xf numFmtId="166" fontId="3" fillId="10" borderId="1" xfId="1" applyNumberFormat="1" applyFont="1" applyFill="1" applyBorder="1" applyAlignment="1">
      <alignment horizontal="center" vertical="top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4" borderId="1" xfId="1" applyNumberFormat="1" applyFont="1" applyFill="1" applyBorder="1" applyAlignment="1">
      <alignment horizontal="center" vertical="top" wrapText="1"/>
    </xf>
    <xf numFmtId="166" fontId="3" fillId="9" borderId="1" xfId="1" applyNumberFormat="1" applyFont="1" applyFill="1" applyBorder="1" applyAlignment="1">
      <alignment horizontal="center" vertical="top" wrapText="1"/>
    </xf>
    <xf numFmtId="166" fontId="3" fillId="13" borderId="1" xfId="1" applyNumberFormat="1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4" borderId="3" xfId="1" applyNumberFormat="1" applyFont="1" applyFill="1" applyBorder="1" applyAlignment="1">
      <alignment horizontal="center" vertical="top" wrapText="1"/>
    </xf>
    <xf numFmtId="166" fontId="3" fillId="4" borderId="3" xfId="1" applyNumberFormat="1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4" borderId="1" xfId="1" applyNumberFormat="1" applyFont="1" applyFill="1" applyBorder="1" applyAlignment="1">
      <alignment horizontal="center" vertical="top" wrapText="1"/>
    </xf>
    <xf numFmtId="166" fontId="3" fillId="9" borderId="1" xfId="1" applyNumberFormat="1" applyFont="1" applyFill="1" applyBorder="1" applyAlignment="1">
      <alignment horizontal="center" vertical="top" wrapText="1"/>
    </xf>
    <xf numFmtId="166" fontId="3" fillId="13" borderId="1" xfId="1" applyNumberFormat="1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right" vertical="top"/>
    </xf>
    <xf numFmtId="0" fontId="2" fillId="11" borderId="1" xfId="0" applyFont="1" applyFill="1" applyBorder="1"/>
    <xf numFmtId="0" fontId="10" fillId="0" borderId="0" xfId="0" applyFont="1" applyAlignment="1">
      <alignment horizontal="center" vertical="top"/>
    </xf>
    <xf numFmtId="166" fontId="10" fillId="0" borderId="0" xfId="1" applyNumberFormat="1" applyFont="1" applyAlignment="1">
      <alignment horizontal="left" vertical="top"/>
    </xf>
    <xf numFmtId="0" fontId="2" fillId="11" borderId="1" xfId="0" applyFont="1" applyFill="1" applyBorder="1" applyAlignment="1"/>
    <xf numFmtId="0" fontId="2" fillId="11" borderId="6" xfId="0" applyFont="1" applyFill="1" applyBorder="1" applyAlignment="1"/>
    <xf numFmtId="0" fontId="6" fillId="11" borderId="0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166" fontId="2" fillId="4" borderId="1" xfId="1" applyNumberFormat="1" applyFont="1" applyFill="1" applyBorder="1" applyAlignment="1">
      <alignment horizontal="center" vertical="top"/>
    </xf>
    <xf numFmtId="166" fontId="7" fillId="4" borderId="1" xfId="1" applyNumberFormat="1" applyFont="1" applyFill="1" applyBorder="1" applyAlignment="1">
      <alignment horizontal="center" vertical="top"/>
    </xf>
    <xf numFmtId="166" fontId="2" fillId="4" borderId="1" xfId="1" applyNumberFormat="1" applyFont="1" applyFill="1" applyBorder="1" applyAlignment="1">
      <alignment horizontal="right" vertical="center"/>
    </xf>
    <xf numFmtId="166" fontId="6" fillId="4" borderId="1" xfId="1" applyNumberFormat="1" applyFont="1" applyFill="1" applyBorder="1" applyAlignment="1">
      <alignment horizontal="center" vertical="top"/>
    </xf>
    <xf numFmtId="166" fontId="2" fillId="4" borderId="1" xfId="1" applyNumberFormat="1" applyFont="1" applyFill="1" applyBorder="1" applyAlignment="1">
      <alignment vertical="top"/>
    </xf>
    <xf numFmtId="0" fontId="2" fillId="4" borderId="1" xfId="0" applyFont="1" applyFill="1" applyBorder="1" applyAlignment="1">
      <alignment horizontal="right" vertical="top"/>
    </xf>
    <xf numFmtId="0" fontId="2" fillId="4" borderId="1" xfId="0" applyFont="1" applyFill="1" applyBorder="1" applyAlignment="1">
      <alignment horizontal="center" vertical="top"/>
    </xf>
    <xf numFmtId="166" fontId="3" fillId="14" borderId="1" xfId="1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166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166" fontId="9" fillId="0" borderId="0" xfId="1" applyNumberFormat="1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166" fontId="10" fillId="0" borderId="0" xfId="1" applyNumberFormat="1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166" fontId="10" fillId="0" borderId="0" xfId="1" applyNumberFormat="1" applyFont="1" applyFill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horizontal="center" vertical="top"/>
    </xf>
    <xf numFmtId="166" fontId="3" fillId="0" borderId="1" xfId="1" applyNumberFormat="1" applyFont="1" applyFill="1" applyBorder="1" applyAlignment="1">
      <alignment vertical="top"/>
    </xf>
    <xf numFmtId="0" fontId="2" fillId="0" borderId="1" xfId="0" applyFont="1" applyFill="1" applyBorder="1"/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vertical="top"/>
    </xf>
    <xf numFmtId="166" fontId="2" fillId="0" borderId="1" xfId="1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6" fillId="0" borderId="0" xfId="0" applyFont="1" applyFill="1" applyBorder="1" applyAlignment="1">
      <alignment horizontal="center" vertical="top"/>
    </xf>
    <xf numFmtId="166" fontId="7" fillId="0" borderId="0" xfId="1" applyNumberFormat="1" applyFont="1" applyFill="1" applyBorder="1" applyAlignment="1">
      <alignment horizontal="center" vertical="top"/>
    </xf>
    <xf numFmtId="166" fontId="2" fillId="0" borderId="0" xfId="1" applyNumberFormat="1" applyFont="1" applyFill="1" applyBorder="1" applyAlignment="1">
      <alignment horizontal="center" vertical="top"/>
    </xf>
    <xf numFmtId="166" fontId="13" fillId="0" borderId="0" xfId="1" applyNumberFormat="1" applyFont="1" applyFill="1" applyBorder="1" applyAlignment="1">
      <alignment horizontal="center" vertical="top"/>
    </xf>
    <xf numFmtId="166" fontId="6" fillId="0" borderId="0" xfId="1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166" fontId="10" fillId="0" borderId="0" xfId="1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vertical="top"/>
    </xf>
    <xf numFmtId="166" fontId="11" fillId="0" borderId="0" xfId="1" applyNumberFormat="1" applyFont="1" applyFill="1" applyAlignment="1">
      <alignment horizontal="left" vertical="top"/>
    </xf>
    <xf numFmtId="166" fontId="12" fillId="0" borderId="0" xfId="1" applyNumberFormat="1" applyFont="1" applyFill="1" applyAlignment="1">
      <alignment horizontal="center" vertical="top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2" fillId="11" borderId="0" xfId="1" applyNumberFormat="1" applyFont="1" applyFill="1" applyAlignment="1">
      <alignment horizontal="center" vertical="top"/>
    </xf>
    <xf numFmtId="0" fontId="19" fillId="11" borderId="0" xfId="0" applyFont="1" applyFill="1" applyBorder="1" applyAlignment="1">
      <alignment horizontal="center" vertical="top"/>
    </xf>
    <xf numFmtId="166" fontId="20" fillId="11" borderId="0" xfId="1" applyNumberFormat="1" applyFont="1" applyFill="1" applyBorder="1" applyAlignment="1">
      <alignment horizontal="center" vertical="top"/>
    </xf>
    <xf numFmtId="166" fontId="19" fillId="11" borderId="0" xfId="1" applyNumberFormat="1" applyFont="1" applyFill="1" applyBorder="1" applyAlignment="1">
      <alignment horizontal="center" vertical="top"/>
    </xf>
    <xf numFmtId="0" fontId="20" fillId="11" borderId="0" xfId="0" applyFont="1" applyFill="1" applyBorder="1" applyAlignment="1">
      <alignment horizontal="center" vertical="top"/>
    </xf>
    <xf numFmtId="0" fontId="20" fillId="11" borderId="0" xfId="0" applyFont="1" applyFill="1" applyAlignment="1">
      <alignment horizontal="center" vertical="top"/>
    </xf>
    <xf numFmtId="0" fontId="11" fillId="11" borderId="0" xfId="0" applyFont="1" applyFill="1" applyAlignment="1">
      <alignment horizontal="center" vertical="top"/>
    </xf>
    <xf numFmtId="166" fontId="11" fillId="11" borderId="0" xfId="1" applyNumberFormat="1" applyFont="1" applyFill="1" applyAlignment="1">
      <alignment horizontal="center" vertical="top"/>
    </xf>
    <xf numFmtId="0" fontId="11" fillId="11" borderId="0" xfId="0" applyFont="1" applyFill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166" fontId="21" fillId="11" borderId="0" xfId="1" applyNumberFormat="1" applyFont="1" applyFill="1" applyAlignment="1">
      <alignment horizontal="center" vertical="top"/>
    </xf>
    <xf numFmtId="0" fontId="21" fillId="11" borderId="0" xfId="0" applyFont="1" applyFill="1" applyAlignment="1">
      <alignment horizontal="center" vertical="top"/>
    </xf>
    <xf numFmtId="166" fontId="21" fillId="0" borderId="0" xfId="1" applyNumberFormat="1" applyFont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166" fontId="22" fillId="0" borderId="1" xfId="0" applyNumberFormat="1" applyFont="1" applyBorder="1"/>
    <xf numFmtId="166" fontId="22" fillId="0" borderId="1" xfId="0" applyNumberFormat="1" applyFont="1" applyBorder="1" applyAlignment="1">
      <alignment vertical="top"/>
    </xf>
    <xf numFmtId="164" fontId="6" fillId="11" borderId="1" xfId="7" applyFont="1" applyFill="1" applyBorder="1" applyAlignment="1">
      <alignment horizontal="center" vertical="top"/>
    </xf>
    <xf numFmtId="166" fontId="2" fillId="10" borderId="1" xfId="1" applyNumberFormat="1" applyFont="1" applyFill="1" applyBorder="1" applyAlignment="1">
      <alignment horizontal="center" vertical="top"/>
    </xf>
    <xf numFmtId="166" fontId="2" fillId="4" borderId="1" xfId="0" applyNumberFormat="1" applyFont="1" applyFill="1" applyBorder="1" applyAlignment="1">
      <alignment horizontal="center" vertical="top"/>
    </xf>
    <xf numFmtId="3" fontId="12" fillId="4" borderId="1" xfId="0" applyNumberFormat="1" applyFont="1" applyFill="1" applyBorder="1" applyAlignment="1"/>
    <xf numFmtId="3" fontId="2" fillId="4" borderId="1" xfId="0" applyNumberFormat="1" applyFont="1" applyFill="1" applyBorder="1" applyAlignment="1">
      <alignment horizontal="center" vertical="top"/>
    </xf>
    <xf numFmtId="3" fontId="2" fillId="11" borderId="1" xfId="0" applyNumberFormat="1" applyFont="1" applyFill="1" applyBorder="1" applyAlignment="1">
      <alignment horizontal="center"/>
    </xf>
    <xf numFmtId="3" fontId="2" fillId="11" borderId="1" xfId="0" applyNumberFormat="1" applyFont="1" applyFill="1" applyBorder="1" applyAlignment="1">
      <alignment horizontal="center" vertical="top"/>
    </xf>
    <xf numFmtId="3" fontId="2" fillId="0" borderId="1" xfId="0" applyNumberFormat="1" applyFont="1" applyBorder="1" applyAlignment="1">
      <alignment horizontal="center"/>
    </xf>
    <xf numFmtId="3" fontId="2" fillId="0" borderId="1" xfId="6" applyNumberFormat="1" applyFont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6" fillId="4" borderId="1" xfId="0" applyNumberFormat="1" applyFont="1" applyFill="1" applyBorder="1" applyAlignment="1">
      <alignment horizontal="center" vertical="top"/>
    </xf>
    <xf numFmtId="166" fontId="3" fillId="14" borderId="1" xfId="1" applyNumberFormat="1" applyFont="1" applyFill="1" applyBorder="1" applyAlignment="1">
      <alignment horizontal="center" vertical="top" wrapText="1"/>
    </xf>
    <xf numFmtId="166" fontId="18" fillId="0" borderId="1" xfId="1" applyNumberFormat="1" applyFont="1" applyFill="1" applyBorder="1" applyAlignment="1">
      <alignment horizontal="center" vertical="top"/>
    </xf>
    <xf numFmtId="0" fontId="6" fillId="19" borderId="1" xfId="0" applyFont="1" applyFill="1" applyBorder="1" applyAlignment="1">
      <alignment horizontal="center" vertical="top"/>
    </xf>
    <xf numFmtId="166" fontId="2" fillId="19" borderId="1" xfId="1" applyNumberFormat="1" applyFont="1" applyFill="1" applyBorder="1" applyAlignment="1">
      <alignment horizontal="center" vertical="top"/>
    </xf>
    <xf numFmtId="166" fontId="3" fillId="19" borderId="1" xfId="1" applyNumberFormat="1" applyFont="1" applyFill="1" applyBorder="1" applyAlignment="1">
      <alignment horizontal="center" vertical="top"/>
    </xf>
    <xf numFmtId="166" fontId="2" fillId="19" borderId="1" xfId="1" applyNumberFormat="1" applyFont="1" applyFill="1" applyBorder="1" applyAlignment="1">
      <alignment vertical="top"/>
    </xf>
    <xf numFmtId="166" fontId="6" fillId="19" borderId="1" xfId="1" applyNumberFormat="1" applyFont="1" applyFill="1" applyBorder="1" applyAlignment="1">
      <alignment horizontal="center" vertical="top"/>
    </xf>
    <xf numFmtId="166" fontId="7" fillId="19" borderId="1" xfId="1" applyNumberFormat="1" applyFont="1" applyFill="1" applyBorder="1" applyAlignment="1">
      <alignment horizontal="center" vertical="top"/>
    </xf>
    <xf numFmtId="166" fontId="13" fillId="19" borderId="1" xfId="1" applyNumberFormat="1" applyFont="1" applyFill="1" applyBorder="1" applyAlignment="1">
      <alignment horizontal="center" vertical="top"/>
    </xf>
    <xf numFmtId="166" fontId="3" fillId="14" borderId="1" xfId="1" applyNumberFormat="1" applyFont="1" applyFill="1" applyBorder="1" applyAlignment="1">
      <alignment horizontal="center" vertical="top" wrapText="1"/>
    </xf>
    <xf numFmtId="166" fontId="7" fillId="0" borderId="1" xfId="1" applyNumberFormat="1" applyFont="1" applyFill="1" applyBorder="1" applyAlignment="1">
      <alignment horizontal="center" vertical="top"/>
    </xf>
    <xf numFmtId="166" fontId="3" fillId="14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6" fontId="6" fillId="4" borderId="1" xfId="1" applyNumberFormat="1" applyFont="1" applyFill="1" applyBorder="1" applyAlignment="1"/>
    <xf numFmtId="166" fontId="2" fillId="5" borderId="1" xfId="1" applyNumberFormat="1" applyFont="1" applyFill="1" applyBorder="1" applyAlignment="1">
      <alignment horizontal="center" vertical="top"/>
    </xf>
    <xf numFmtId="166" fontId="23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166" fontId="3" fillId="14" borderId="9" xfId="1" applyNumberFormat="1" applyFont="1" applyFill="1" applyBorder="1" applyAlignment="1">
      <alignment horizontal="center" vertical="top" wrapText="1"/>
    </xf>
    <xf numFmtId="166" fontId="3" fillId="14" borderId="0" xfId="1" applyNumberFormat="1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14" borderId="14" xfId="1" applyNumberFormat="1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13" borderId="2" xfId="0" applyFont="1" applyFill="1" applyBorder="1" applyAlignment="1">
      <alignment horizontal="center" vertical="center" wrapText="1"/>
    </xf>
    <xf numFmtId="0" fontId="8" fillId="13" borderId="5" xfId="0" applyFont="1" applyFill="1" applyBorder="1" applyAlignment="1">
      <alignment horizontal="center" vertical="center" wrapText="1"/>
    </xf>
    <xf numFmtId="0" fontId="8" fillId="16" borderId="2" xfId="0" applyFont="1" applyFill="1" applyBorder="1" applyAlignment="1">
      <alignment horizontal="center" vertical="center"/>
    </xf>
    <xf numFmtId="0" fontId="8" fillId="16" borderId="5" xfId="0" applyFont="1" applyFill="1" applyBorder="1" applyAlignment="1">
      <alignment horizontal="center" vertical="center"/>
    </xf>
    <xf numFmtId="0" fontId="8" fillId="17" borderId="13" xfId="0" applyFont="1" applyFill="1" applyBorder="1" applyAlignment="1">
      <alignment horizontal="center"/>
    </xf>
    <xf numFmtId="0" fontId="8" fillId="17" borderId="14" xfId="0" applyFont="1" applyFill="1" applyBorder="1" applyAlignment="1">
      <alignment horizontal="center"/>
    </xf>
    <xf numFmtId="166" fontId="3" fillId="14" borderId="4" xfId="1" applyNumberFormat="1" applyFont="1" applyFill="1" applyBorder="1" applyAlignment="1">
      <alignment horizontal="center" vertical="top" wrapText="1"/>
    </xf>
    <xf numFmtId="166" fontId="3" fillId="14" borderId="9" xfId="1" applyNumberFormat="1" applyFont="1" applyFill="1" applyBorder="1" applyAlignment="1">
      <alignment horizontal="center" vertical="top" wrapText="1"/>
    </xf>
    <xf numFmtId="166" fontId="3" fillId="14" borderId="10" xfId="1" applyNumberFormat="1" applyFont="1" applyFill="1" applyBorder="1" applyAlignment="1">
      <alignment horizontal="center" vertical="top" wrapText="1"/>
    </xf>
    <xf numFmtId="166" fontId="3" fillId="14" borderId="11" xfId="1" applyNumberFormat="1" applyFont="1" applyFill="1" applyBorder="1" applyAlignment="1">
      <alignment horizontal="center" vertical="top" wrapText="1"/>
    </xf>
    <xf numFmtId="166" fontId="3" fillId="14" borderId="0" xfId="1" applyNumberFormat="1" applyFont="1" applyFill="1" applyBorder="1" applyAlignment="1">
      <alignment horizontal="center" vertical="top" wrapText="1"/>
    </xf>
    <xf numFmtId="166" fontId="3" fillId="14" borderId="12" xfId="1" applyNumberFormat="1" applyFont="1" applyFill="1" applyBorder="1" applyAlignment="1">
      <alignment horizontal="center" vertical="top" wrapText="1"/>
    </xf>
    <xf numFmtId="166" fontId="3" fillId="14" borderId="13" xfId="1" applyNumberFormat="1" applyFont="1" applyFill="1" applyBorder="1" applyAlignment="1">
      <alignment horizontal="center" vertical="top" wrapText="1"/>
    </xf>
    <xf numFmtId="166" fontId="3" fillId="14" borderId="14" xfId="1" applyNumberFormat="1" applyFont="1" applyFill="1" applyBorder="1" applyAlignment="1">
      <alignment horizontal="center" vertical="top" wrapText="1"/>
    </xf>
    <xf numFmtId="166" fontId="3" fillId="14" borderId="15" xfId="1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top" wrapText="1"/>
    </xf>
    <xf numFmtId="166" fontId="3" fillId="4" borderId="3" xfId="1" applyNumberFormat="1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166" fontId="3" fillId="6" borderId="4" xfId="1" applyNumberFormat="1" applyFont="1" applyFill="1" applyBorder="1" applyAlignment="1">
      <alignment horizontal="center" vertical="top" wrapText="1"/>
    </xf>
    <xf numFmtId="166" fontId="3" fillId="6" borderId="9" xfId="1" applyNumberFormat="1" applyFont="1" applyFill="1" applyBorder="1" applyAlignment="1">
      <alignment horizontal="center" vertical="top" wrapText="1"/>
    </xf>
    <xf numFmtId="166" fontId="3" fillId="6" borderId="10" xfId="1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center" vertical="top" wrapText="1"/>
    </xf>
    <xf numFmtId="0" fontId="3" fillId="8" borderId="4" xfId="0" applyFont="1" applyFill="1" applyBorder="1" applyAlignment="1">
      <alignment horizontal="center" vertical="top" wrapText="1"/>
    </xf>
    <xf numFmtId="0" fontId="3" fillId="8" borderId="9" xfId="0" applyFont="1" applyFill="1" applyBorder="1" applyAlignment="1">
      <alignment horizontal="center" vertical="top" wrapText="1"/>
    </xf>
    <xf numFmtId="0" fontId="3" fillId="8" borderId="10" xfId="0" applyFont="1" applyFill="1" applyBorder="1" applyAlignment="1">
      <alignment horizontal="center" vertical="top" wrapText="1"/>
    </xf>
    <xf numFmtId="0" fontId="3" fillId="8" borderId="13" xfId="0" applyFont="1" applyFill="1" applyBorder="1" applyAlignment="1">
      <alignment horizontal="center" vertical="top" wrapText="1"/>
    </xf>
    <xf numFmtId="0" fontId="3" fillId="8" borderId="14" xfId="0" applyFont="1" applyFill="1" applyBorder="1" applyAlignment="1">
      <alignment horizontal="center" vertical="top" wrapText="1"/>
    </xf>
    <xf numFmtId="0" fontId="3" fillId="8" borderId="15" xfId="0" applyFont="1" applyFill="1" applyBorder="1" applyAlignment="1">
      <alignment horizontal="center" vertical="top" wrapText="1"/>
    </xf>
    <xf numFmtId="166" fontId="3" fillId="6" borderId="1" xfId="1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166" fontId="3" fillId="2" borderId="11" xfId="1" applyNumberFormat="1" applyFont="1" applyFill="1" applyBorder="1" applyAlignment="1">
      <alignment horizontal="center" vertical="top" wrapText="1"/>
    </xf>
    <xf numFmtId="166" fontId="3" fillId="2" borderId="0" xfId="1" applyNumberFormat="1" applyFont="1" applyFill="1" applyBorder="1" applyAlignment="1">
      <alignment horizontal="center" vertical="top" wrapText="1"/>
    </xf>
    <xf numFmtId="166" fontId="3" fillId="2" borderId="12" xfId="1" applyNumberFormat="1" applyFont="1" applyFill="1" applyBorder="1" applyAlignment="1">
      <alignment horizontal="center" vertical="top" wrapText="1"/>
    </xf>
    <xf numFmtId="166" fontId="3" fillId="15" borderId="2" xfId="1" applyNumberFormat="1" applyFont="1" applyFill="1" applyBorder="1" applyAlignment="1">
      <alignment horizontal="center" vertical="top" wrapText="1"/>
    </xf>
    <xf numFmtId="166" fontId="3" fillId="15" borderId="3" xfId="1" applyNumberFormat="1" applyFont="1" applyFill="1" applyBorder="1" applyAlignment="1">
      <alignment horizontal="center" vertical="top" wrapText="1"/>
    </xf>
    <xf numFmtId="166" fontId="3" fillId="15" borderId="5" xfId="1" applyNumberFormat="1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7" borderId="3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166" fontId="3" fillId="14" borderId="1" xfId="1" applyNumberFormat="1" applyFont="1" applyFill="1" applyBorder="1" applyAlignment="1">
      <alignment horizontal="center" vertical="top" wrapText="1"/>
    </xf>
    <xf numFmtId="166" fontId="3" fillId="3" borderId="4" xfId="1" applyNumberFormat="1" applyFont="1" applyFill="1" applyBorder="1" applyAlignment="1">
      <alignment horizontal="center" vertical="top" wrapText="1"/>
    </xf>
    <xf numFmtId="166" fontId="3" fillId="3" borderId="9" xfId="1" applyNumberFormat="1" applyFont="1" applyFill="1" applyBorder="1" applyAlignment="1">
      <alignment horizontal="center" vertical="top" wrapText="1"/>
    </xf>
    <xf numFmtId="166" fontId="3" fillId="3" borderId="10" xfId="1" applyNumberFormat="1" applyFont="1" applyFill="1" applyBorder="1" applyAlignment="1">
      <alignment horizontal="center" vertical="top" wrapText="1"/>
    </xf>
    <xf numFmtId="166" fontId="3" fillId="3" borderId="11" xfId="1" applyNumberFormat="1" applyFont="1" applyFill="1" applyBorder="1" applyAlignment="1">
      <alignment horizontal="center" vertical="top" wrapText="1"/>
    </xf>
    <xf numFmtId="166" fontId="3" fillId="3" borderId="0" xfId="1" applyNumberFormat="1" applyFont="1" applyFill="1" applyBorder="1" applyAlignment="1">
      <alignment horizontal="center" vertical="top" wrapText="1"/>
    </xf>
    <xf numFmtId="166" fontId="3" fillId="3" borderId="12" xfId="1" applyNumberFormat="1" applyFont="1" applyFill="1" applyBorder="1" applyAlignment="1">
      <alignment horizontal="center" vertical="top" wrapText="1"/>
    </xf>
    <xf numFmtId="166" fontId="3" fillId="3" borderId="13" xfId="1" applyNumberFormat="1" applyFont="1" applyFill="1" applyBorder="1" applyAlignment="1">
      <alignment horizontal="center" vertical="top" wrapText="1"/>
    </xf>
    <xf numFmtId="166" fontId="3" fillId="3" borderId="14" xfId="1" applyNumberFormat="1" applyFont="1" applyFill="1" applyBorder="1" applyAlignment="1">
      <alignment horizontal="center" vertical="top" wrapText="1"/>
    </xf>
    <xf numFmtId="166" fontId="3" fillId="3" borderId="15" xfId="1" applyNumberFormat="1" applyFont="1" applyFill="1" applyBorder="1" applyAlignment="1">
      <alignment horizontal="center" vertical="top" wrapText="1"/>
    </xf>
    <xf numFmtId="166" fontId="3" fillId="14" borderId="6" xfId="1" applyNumberFormat="1" applyFont="1" applyFill="1" applyBorder="1" applyAlignment="1">
      <alignment horizontal="center" vertical="top" wrapText="1"/>
    </xf>
    <xf numFmtId="166" fontId="3" fillId="14" borderId="7" xfId="1" applyNumberFormat="1" applyFont="1" applyFill="1" applyBorder="1" applyAlignment="1">
      <alignment horizontal="center" vertical="top" wrapText="1"/>
    </xf>
    <xf numFmtId="166" fontId="3" fillId="14" borderId="8" xfId="1" applyNumberFormat="1" applyFont="1" applyFill="1" applyBorder="1" applyAlignment="1">
      <alignment horizontal="center" vertical="top" wrapText="1"/>
    </xf>
    <xf numFmtId="166" fontId="3" fillId="5" borderId="2" xfId="1" applyNumberFormat="1" applyFont="1" applyFill="1" applyBorder="1" applyAlignment="1">
      <alignment horizontal="center" vertical="top" wrapText="1"/>
    </xf>
    <xf numFmtId="166" fontId="3" fillId="5" borderId="3" xfId="1" applyNumberFormat="1" applyFont="1" applyFill="1" applyBorder="1" applyAlignment="1">
      <alignment horizontal="center" vertical="top" wrapText="1"/>
    </xf>
    <xf numFmtId="166" fontId="3" fillId="5" borderId="5" xfId="1" applyNumberFormat="1" applyFont="1" applyFill="1" applyBorder="1" applyAlignment="1">
      <alignment horizontal="center" vertical="top" wrapText="1"/>
    </xf>
    <xf numFmtId="166" fontId="3" fillId="12" borderId="4" xfId="1" applyNumberFormat="1" applyFont="1" applyFill="1" applyBorder="1" applyAlignment="1">
      <alignment horizontal="center" vertical="top" wrapText="1"/>
    </xf>
    <xf numFmtId="166" fontId="3" fillId="12" borderId="9" xfId="1" applyNumberFormat="1" applyFont="1" applyFill="1" applyBorder="1" applyAlignment="1">
      <alignment horizontal="center" vertical="top" wrapText="1"/>
    </xf>
    <xf numFmtId="166" fontId="3" fillId="12" borderId="10" xfId="1" applyNumberFormat="1" applyFont="1" applyFill="1" applyBorder="1" applyAlignment="1">
      <alignment horizontal="center" vertical="top" wrapText="1"/>
    </xf>
    <xf numFmtId="166" fontId="3" fillId="12" borderId="13" xfId="1" applyNumberFormat="1" applyFont="1" applyFill="1" applyBorder="1" applyAlignment="1">
      <alignment horizontal="center" vertical="top" wrapText="1"/>
    </xf>
    <xf numFmtId="166" fontId="3" fillId="12" borderId="14" xfId="1" applyNumberFormat="1" applyFont="1" applyFill="1" applyBorder="1" applyAlignment="1">
      <alignment horizontal="center" vertical="top" wrapText="1"/>
    </xf>
    <xf numFmtId="166" fontId="3" fillId="12" borderId="15" xfId="1" applyNumberFormat="1" applyFont="1" applyFill="1" applyBorder="1" applyAlignment="1">
      <alignment horizontal="center" vertical="top" wrapText="1"/>
    </xf>
    <xf numFmtId="166" fontId="3" fillId="4" borderId="4" xfId="1" applyNumberFormat="1" applyFont="1" applyFill="1" applyBorder="1" applyAlignment="1">
      <alignment horizontal="center" vertical="top" wrapText="1"/>
    </xf>
    <xf numFmtId="166" fontId="3" fillId="4" borderId="9" xfId="1" applyNumberFormat="1" applyFont="1" applyFill="1" applyBorder="1" applyAlignment="1">
      <alignment horizontal="center" vertical="top" wrapText="1"/>
    </xf>
    <xf numFmtId="166" fontId="3" fillId="4" borderId="10" xfId="1" applyNumberFormat="1" applyFont="1" applyFill="1" applyBorder="1" applyAlignment="1">
      <alignment horizontal="center" vertical="top" wrapText="1"/>
    </xf>
    <xf numFmtId="166" fontId="3" fillId="4" borderId="11" xfId="1" applyNumberFormat="1" applyFont="1" applyFill="1" applyBorder="1" applyAlignment="1">
      <alignment horizontal="center" vertical="top" wrapText="1"/>
    </xf>
    <xf numFmtId="166" fontId="3" fillId="4" borderId="0" xfId="1" applyNumberFormat="1" applyFont="1" applyFill="1" applyBorder="1" applyAlignment="1">
      <alignment horizontal="center" vertical="top" wrapText="1"/>
    </xf>
    <xf numFmtId="166" fontId="3" fillId="4" borderId="12" xfId="1" applyNumberFormat="1" applyFont="1" applyFill="1" applyBorder="1" applyAlignment="1">
      <alignment horizontal="center" vertical="top" wrapText="1"/>
    </xf>
    <xf numFmtId="166" fontId="3" fillId="9" borderId="4" xfId="1" applyNumberFormat="1" applyFont="1" applyFill="1" applyBorder="1" applyAlignment="1">
      <alignment horizontal="center" vertical="top" wrapText="1"/>
    </xf>
    <xf numFmtId="166" fontId="3" fillId="9" borderId="9" xfId="1" applyNumberFormat="1" applyFont="1" applyFill="1" applyBorder="1" applyAlignment="1">
      <alignment horizontal="center" vertical="top" wrapText="1"/>
    </xf>
    <xf numFmtId="166" fontId="3" fillId="9" borderId="10" xfId="1" applyNumberFormat="1" applyFont="1" applyFill="1" applyBorder="1" applyAlignment="1">
      <alignment horizontal="center" vertical="top" wrapText="1"/>
    </xf>
    <xf numFmtId="166" fontId="3" fillId="9" borderId="11" xfId="1" applyNumberFormat="1" applyFont="1" applyFill="1" applyBorder="1" applyAlignment="1">
      <alignment horizontal="center" vertical="top" wrapText="1"/>
    </xf>
    <xf numFmtId="166" fontId="3" fillId="9" borderId="0" xfId="1" applyNumberFormat="1" applyFont="1" applyFill="1" applyBorder="1" applyAlignment="1">
      <alignment horizontal="center" vertical="top" wrapText="1"/>
    </xf>
    <xf numFmtId="166" fontId="3" fillId="9" borderId="12" xfId="1" applyNumberFormat="1" applyFont="1" applyFill="1" applyBorder="1" applyAlignment="1">
      <alignment horizontal="center" vertical="top" wrapText="1"/>
    </xf>
    <xf numFmtId="166" fontId="3" fillId="13" borderId="4" xfId="1" applyNumberFormat="1" applyFont="1" applyFill="1" applyBorder="1" applyAlignment="1">
      <alignment horizontal="center" vertical="top" wrapText="1"/>
    </xf>
    <xf numFmtId="166" fontId="3" fillId="13" borderId="9" xfId="1" applyNumberFormat="1" applyFont="1" applyFill="1" applyBorder="1" applyAlignment="1">
      <alignment horizontal="center" vertical="top" wrapText="1"/>
    </xf>
    <xf numFmtId="166" fontId="3" fillId="13" borderId="10" xfId="1" applyNumberFormat="1" applyFont="1" applyFill="1" applyBorder="1" applyAlignment="1">
      <alignment horizontal="center" vertical="top" wrapText="1"/>
    </xf>
    <xf numFmtId="166" fontId="3" fillId="13" borderId="11" xfId="1" applyNumberFormat="1" applyFont="1" applyFill="1" applyBorder="1" applyAlignment="1">
      <alignment horizontal="center" vertical="top" wrapText="1"/>
    </xf>
    <xf numFmtId="166" fontId="3" fillId="13" borderId="0" xfId="1" applyNumberFormat="1" applyFont="1" applyFill="1" applyBorder="1" applyAlignment="1">
      <alignment horizontal="center" vertical="top" wrapText="1"/>
    </xf>
    <xf numFmtId="166" fontId="3" fillId="13" borderId="12" xfId="1" applyNumberFormat="1" applyFont="1" applyFill="1" applyBorder="1" applyAlignment="1">
      <alignment horizontal="center" vertical="top" wrapText="1"/>
    </xf>
    <xf numFmtId="166" fontId="3" fillId="2" borderId="6" xfId="1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>
      <alignment horizontal="center" vertical="top" wrapText="1"/>
    </xf>
    <xf numFmtId="166" fontId="3" fillId="2" borderId="8" xfId="1" applyNumberFormat="1" applyFont="1" applyFill="1" applyBorder="1" applyAlignment="1">
      <alignment horizontal="center" vertical="top" wrapText="1"/>
    </xf>
    <xf numFmtId="166" fontId="3" fillId="2" borderId="4" xfId="1" applyNumberFormat="1" applyFont="1" applyFill="1" applyBorder="1" applyAlignment="1">
      <alignment horizontal="center" vertical="top" wrapText="1"/>
    </xf>
    <xf numFmtId="166" fontId="3" fillId="2" borderId="9" xfId="1" applyNumberFormat="1" applyFont="1" applyFill="1" applyBorder="1" applyAlignment="1">
      <alignment horizontal="center" vertical="top" wrapText="1"/>
    </xf>
    <xf numFmtId="166" fontId="3" fillId="2" borderId="10" xfId="1" applyNumberFormat="1" applyFont="1" applyFill="1" applyBorder="1" applyAlignment="1">
      <alignment horizontal="center" vertical="top" wrapText="1"/>
    </xf>
    <xf numFmtId="166" fontId="3" fillId="2" borderId="13" xfId="1" applyNumberFormat="1" applyFont="1" applyFill="1" applyBorder="1" applyAlignment="1">
      <alignment horizontal="center" vertical="top" wrapText="1"/>
    </xf>
    <xf numFmtId="166" fontId="3" fillId="2" borderId="14" xfId="1" applyNumberFormat="1" applyFont="1" applyFill="1" applyBorder="1" applyAlignment="1">
      <alignment horizontal="center" vertical="top" wrapText="1"/>
    </xf>
    <xf numFmtId="166" fontId="3" fillId="2" borderId="15" xfId="1" applyNumberFormat="1" applyFont="1" applyFill="1" applyBorder="1" applyAlignment="1">
      <alignment horizontal="center" vertical="top" wrapText="1"/>
    </xf>
    <xf numFmtId="166" fontId="3" fillId="12" borderId="11" xfId="1" applyNumberFormat="1" applyFont="1" applyFill="1" applyBorder="1" applyAlignment="1">
      <alignment horizontal="center" vertical="top" wrapText="1"/>
    </xf>
    <xf numFmtId="166" fontId="3" fillId="12" borderId="0" xfId="1" applyNumberFormat="1" applyFont="1" applyFill="1" applyBorder="1" applyAlignment="1">
      <alignment horizontal="center" vertical="top" wrapText="1"/>
    </xf>
    <xf numFmtId="166" fontId="3" fillId="12" borderId="12" xfId="1" applyNumberFormat="1" applyFont="1" applyFill="1" applyBorder="1" applyAlignment="1">
      <alignment horizontal="center" vertical="top" wrapText="1"/>
    </xf>
    <xf numFmtId="166" fontId="3" fillId="4" borderId="1" xfId="1" applyNumberFormat="1" applyFont="1" applyFill="1" applyBorder="1" applyAlignment="1">
      <alignment horizontal="center" vertical="top" wrapText="1"/>
    </xf>
    <xf numFmtId="166" fontId="3" fillId="9" borderId="1" xfId="1" applyNumberFormat="1" applyFont="1" applyFill="1" applyBorder="1" applyAlignment="1">
      <alignment horizontal="center" vertical="top" wrapText="1"/>
    </xf>
    <xf numFmtId="166" fontId="3" fillId="13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3" fontId="3" fillId="11" borderId="2" xfId="1" applyNumberFormat="1" applyFont="1" applyFill="1" applyBorder="1" applyAlignment="1">
      <alignment horizontal="center" vertical="top" wrapText="1"/>
    </xf>
    <xf numFmtId="3" fontId="3" fillId="11" borderId="5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8">
    <cellStyle name="Comma" xfId="1" builtinId="3"/>
    <cellStyle name="Comma [0]" xfId="7" builtinId="6"/>
    <cellStyle name="Comma 2" xfId="4" xr:uid="{00000000-0005-0000-0000-000000000000}"/>
    <cellStyle name="Normal" xfId="0" builtinId="0"/>
    <cellStyle name="Normal 2" xfId="3" xr:uid="{00000000-0005-0000-0000-000001000000}"/>
    <cellStyle name="Normal 2 5 2" xfId="6" xr:uid="{00000000-0005-0000-0000-000002000000}"/>
    <cellStyle name="จุลภาค 2" xfId="5" xr:uid="{00000000-0005-0000-0000-000005000000}"/>
    <cellStyle name="ปกติ 2" xfId="2" xr:uid="{00000000-0005-0000-0000-000007000000}"/>
  </cellStyles>
  <dxfs count="0"/>
  <tableStyles count="0" defaultTableStyle="TableStyleMedium2" defaultPivotStyle="PivotStyleLight16"/>
  <colors>
    <mruColors>
      <color rgb="FFFFFF66"/>
      <color rgb="FFFF0066"/>
      <color rgb="FFFFFF00"/>
      <color rgb="FF00FF00"/>
      <color rgb="FFFF66FF"/>
      <color rgb="FFEEB0D5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T-CONL/Downloads/&#3592;&#3633;&#3609;&#3607;&#3610;&#3640;&#3619;&#3637;%201.1%20&#3649;&#3610;&#3610;&#3615;&#3629;&#3619;&#3660;&#3617;&#3626;&#3635;&#3619;&#3623;&#3592;&#3585;&#3634;&#3619;&#3592;&#3633;&#3604;&#3626;&#3619;&#3619;%20Sergical%20Mask_&#3619;&#3629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ยอดเขตฯ 6 ส่ง กสธ."/>
      <sheetName val="ภาพเขตฯ ตัดรอบ 4"/>
      <sheetName val="ชลบุรี"/>
      <sheetName val="ระยอง"/>
      <sheetName val="จันทบุรี"/>
      <sheetName val="ตราด"/>
      <sheetName val="สมุทรปราการ"/>
      <sheetName val="ฉะเชิงเทรา"/>
      <sheetName val="ปราจีนบุรี"/>
      <sheetName val="สระแก้ว"/>
      <sheetName val="Sheet3"/>
    </sheetNames>
    <sheetDataSet>
      <sheetData sheetId="0"/>
      <sheetData sheetId="1"/>
      <sheetData sheetId="2"/>
      <sheetData sheetId="3"/>
      <sheetData sheetId="4">
        <row r="11">
          <cell r="AS11">
            <v>2100</v>
          </cell>
          <cell r="AV11">
            <v>1350</v>
          </cell>
          <cell r="AY11">
            <v>5500</v>
          </cell>
        </row>
        <row r="12">
          <cell r="AS12">
            <v>9550</v>
          </cell>
          <cell r="AV12">
            <v>1550</v>
          </cell>
          <cell r="AY12">
            <v>5500</v>
          </cell>
        </row>
        <row r="13">
          <cell r="AS13">
            <v>6900</v>
          </cell>
          <cell r="AV13">
            <v>1350</v>
          </cell>
          <cell r="AY13">
            <v>5500</v>
          </cell>
        </row>
        <row r="14">
          <cell r="AS14">
            <v>6900</v>
          </cell>
          <cell r="AV14">
            <v>1350</v>
          </cell>
          <cell r="AY14">
            <v>5500</v>
          </cell>
        </row>
        <row r="15">
          <cell r="AS15">
            <v>6900</v>
          </cell>
          <cell r="AV15">
            <v>1350</v>
          </cell>
          <cell r="AY15">
            <v>5500</v>
          </cell>
        </row>
        <row r="16">
          <cell r="AS16">
            <v>8450</v>
          </cell>
          <cell r="AV16">
            <v>1550</v>
          </cell>
          <cell r="AY16">
            <v>5500</v>
          </cell>
        </row>
        <row r="17">
          <cell r="AS17">
            <v>6900</v>
          </cell>
          <cell r="AV17">
            <v>1350</v>
          </cell>
          <cell r="AY17">
            <v>5500</v>
          </cell>
        </row>
        <row r="18">
          <cell r="AS18">
            <v>6900</v>
          </cell>
          <cell r="AV18">
            <v>1350</v>
          </cell>
          <cell r="AY18">
            <v>5500</v>
          </cell>
        </row>
        <row r="19">
          <cell r="AS19">
            <v>6700</v>
          </cell>
          <cell r="AV19">
            <v>1350</v>
          </cell>
          <cell r="AY19">
            <v>5500</v>
          </cell>
        </row>
        <row r="20">
          <cell r="AS20">
            <v>6900</v>
          </cell>
          <cell r="AV20">
            <v>1350</v>
          </cell>
          <cell r="AY20">
            <v>5500</v>
          </cell>
        </row>
        <row r="21">
          <cell r="AS21">
            <v>6900</v>
          </cell>
          <cell r="AV21">
            <v>1350</v>
          </cell>
          <cell r="AY21">
            <v>5500</v>
          </cell>
        </row>
        <row r="22">
          <cell r="AS22">
            <v>6900</v>
          </cell>
          <cell r="AV22">
            <v>1350</v>
          </cell>
          <cell r="AY22">
            <v>5500</v>
          </cell>
        </row>
        <row r="23">
          <cell r="AV23">
            <v>5800</v>
          </cell>
        </row>
        <row r="24">
          <cell r="AV24">
            <v>3100</v>
          </cell>
        </row>
        <row r="25">
          <cell r="AV25">
            <v>6700</v>
          </cell>
        </row>
        <row r="26">
          <cell r="AV26">
            <v>4900</v>
          </cell>
        </row>
        <row r="27">
          <cell r="AV27">
            <v>3550</v>
          </cell>
        </row>
        <row r="28">
          <cell r="AV28">
            <v>4450</v>
          </cell>
        </row>
        <row r="29">
          <cell r="AV29">
            <v>2650</v>
          </cell>
        </row>
        <row r="30">
          <cell r="AV30">
            <v>7600</v>
          </cell>
        </row>
        <row r="31">
          <cell r="AV31">
            <v>3100</v>
          </cell>
        </row>
        <row r="32">
          <cell r="AV32">
            <v>4900</v>
          </cell>
        </row>
        <row r="33">
          <cell r="AV33">
            <v>4650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O16"/>
  <sheetViews>
    <sheetView tabSelected="1" workbookViewId="0">
      <selection activeCell="K11" sqref="K11"/>
    </sheetView>
  </sheetViews>
  <sheetFormatPr defaultColWidth="9" defaultRowHeight="24.6"/>
  <cols>
    <col min="1" max="1" width="11" style="96" customWidth="1"/>
    <col min="2" max="2" width="13.109375" style="97" customWidth="1"/>
    <col min="3" max="8" width="15.44140625" style="107" customWidth="1"/>
    <col min="9" max="9" width="15" style="95" customWidth="1"/>
    <col min="10" max="15" width="9" style="95"/>
    <col min="16" max="16384" width="9" style="96"/>
  </cols>
  <sheetData>
    <row r="1" spans="1:15">
      <c r="A1" s="259" t="s">
        <v>136</v>
      </c>
      <c r="B1" s="259"/>
      <c r="C1" s="259"/>
      <c r="D1" s="259"/>
      <c r="E1" s="259"/>
      <c r="F1" s="259"/>
      <c r="G1" s="259"/>
      <c r="H1" s="259"/>
      <c r="J1" s="96"/>
      <c r="O1" s="96"/>
    </row>
    <row r="2" spans="1:15">
      <c r="A2" s="259" t="s">
        <v>194</v>
      </c>
      <c r="B2" s="259"/>
      <c r="C2" s="259"/>
      <c r="D2" s="259"/>
      <c r="E2" s="259"/>
      <c r="F2" s="259"/>
      <c r="G2" s="259"/>
      <c r="H2" s="259"/>
      <c r="J2" s="96"/>
      <c r="O2" s="96"/>
    </row>
    <row r="3" spans="1:15">
      <c r="C3" s="95"/>
      <c r="D3" s="95"/>
      <c r="E3" s="95"/>
      <c r="F3" s="95"/>
      <c r="G3" s="95"/>
      <c r="H3" s="95"/>
      <c r="J3" s="96"/>
      <c r="O3" s="96"/>
    </row>
    <row r="4" spans="1:15">
      <c r="A4" s="260" t="s">
        <v>137</v>
      </c>
      <c r="B4" s="262" t="s">
        <v>138</v>
      </c>
      <c r="C4" s="264" t="s">
        <v>139</v>
      </c>
      <c r="D4" s="265"/>
      <c r="E4" s="265"/>
      <c r="F4" s="265"/>
      <c r="G4" s="265"/>
      <c r="H4" s="265"/>
      <c r="I4" s="265"/>
      <c r="J4" s="96"/>
      <c r="O4" s="96"/>
    </row>
    <row r="5" spans="1:15">
      <c r="A5" s="261"/>
      <c r="B5" s="263"/>
      <c r="C5" s="98" t="s">
        <v>9</v>
      </c>
      <c r="D5" s="98" t="s">
        <v>23</v>
      </c>
      <c r="E5" s="98" t="s">
        <v>2</v>
      </c>
      <c r="F5" s="98" t="s">
        <v>157</v>
      </c>
      <c r="G5" s="99" t="s">
        <v>140</v>
      </c>
      <c r="H5" s="100" t="s">
        <v>141</v>
      </c>
      <c r="I5" s="101" t="s">
        <v>142</v>
      </c>
      <c r="K5" s="96"/>
    </row>
    <row r="6" spans="1:15">
      <c r="A6" s="102">
        <v>6</v>
      </c>
      <c r="B6" s="103" t="s">
        <v>31</v>
      </c>
      <c r="C6" s="20"/>
      <c r="D6" s="20"/>
      <c r="E6" s="20"/>
      <c r="F6" s="20"/>
      <c r="G6" s="20"/>
      <c r="H6" s="20"/>
      <c r="I6" s="20"/>
      <c r="K6" s="96"/>
    </row>
    <row r="7" spans="1:15">
      <c r="A7" s="102"/>
      <c r="B7" s="103" t="s">
        <v>32</v>
      </c>
      <c r="C7" s="20"/>
      <c r="D7" s="20"/>
      <c r="E7" s="20"/>
      <c r="F7" s="20"/>
      <c r="G7" s="20"/>
      <c r="H7" s="20"/>
      <c r="I7" s="20"/>
      <c r="K7" s="96"/>
    </row>
    <row r="8" spans="1:15">
      <c r="A8" s="102"/>
      <c r="B8" s="244" t="s">
        <v>33</v>
      </c>
      <c r="C8" s="161">
        <v>1672600</v>
      </c>
      <c r="D8" s="161">
        <v>1438600</v>
      </c>
      <c r="E8" s="161">
        <f>C8-D8</f>
        <v>234000</v>
      </c>
      <c r="F8" s="161">
        <v>0</v>
      </c>
      <c r="G8" s="245">
        <v>739509</v>
      </c>
      <c r="H8" s="245">
        <v>3801</v>
      </c>
      <c r="I8" s="245">
        <v>114021</v>
      </c>
      <c r="K8" s="96"/>
    </row>
    <row r="9" spans="1:15">
      <c r="A9" s="102"/>
      <c r="B9" s="103" t="s">
        <v>34</v>
      </c>
      <c r="C9" s="23"/>
      <c r="D9" s="23"/>
      <c r="E9" s="23"/>
      <c r="F9" s="23"/>
      <c r="G9" s="105"/>
      <c r="H9" s="105"/>
      <c r="I9" s="105"/>
      <c r="K9" s="96"/>
    </row>
    <row r="10" spans="1:15">
      <c r="A10" s="102"/>
      <c r="B10" s="103" t="s">
        <v>35</v>
      </c>
      <c r="C10" s="20"/>
      <c r="D10" s="20"/>
      <c r="E10" s="20"/>
      <c r="F10" s="20"/>
      <c r="G10" s="104"/>
      <c r="H10" s="104"/>
      <c r="I10" s="104"/>
      <c r="J10" s="106"/>
      <c r="K10" s="96"/>
    </row>
    <row r="11" spans="1:15">
      <c r="A11" s="102"/>
      <c r="B11" s="103" t="s">
        <v>24</v>
      </c>
      <c r="C11" s="20"/>
      <c r="D11" s="20"/>
      <c r="E11" s="20"/>
      <c r="F11" s="20"/>
      <c r="G11" s="105"/>
      <c r="H11" s="105"/>
      <c r="I11" s="105"/>
      <c r="K11" s="96"/>
    </row>
    <row r="12" spans="1:15">
      <c r="A12" s="102"/>
      <c r="B12" s="103" t="s">
        <v>36</v>
      </c>
      <c r="C12" s="20"/>
      <c r="D12" s="20"/>
      <c r="E12" s="20"/>
      <c r="F12" s="20"/>
      <c r="G12" s="105"/>
      <c r="H12" s="105"/>
      <c r="I12" s="105"/>
      <c r="K12" s="96"/>
    </row>
    <row r="13" spans="1:15">
      <c r="A13" s="102"/>
      <c r="B13" s="103" t="s">
        <v>37</v>
      </c>
      <c r="C13" s="20"/>
      <c r="D13" s="20"/>
      <c r="E13" s="20"/>
      <c r="F13" s="20"/>
      <c r="G13" s="105"/>
      <c r="H13" s="105"/>
      <c r="I13" s="104"/>
      <c r="J13" s="248"/>
      <c r="K13" s="249"/>
      <c r="L13" s="248"/>
      <c r="M13" s="248"/>
      <c r="N13" s="248"/>
      <c r="O13" s="248"/>
    </row>
    <row r="14" spans="1:15">
      <c r="A14" s="257" t="s">
        <v>148</v>
      </c>
      <c r="B14" s="258"/>
      <c r="C14" s="128"/>
      <c r="D14" s="128"/>
      <c r="E14" s="128"/>
      <c r="F14" s="128"/>
      <c r="G14" s="128"/>
      <c r="H14" s="128"/>
      <c r="I14" s="128"/>
      <c r="J14" s="248"/>
      <c r="K14" s="249"/>
      <c r="L14" s="248"/>
      <c r="M14" s="248"/>
      <c r="N14" s="248"/>
      <c r="O14" s="248"/>
    </row>
    <row r="15" spans="1:15">
      <c r="A15" s="255" t="s">
        <v>147</v>
      </c>
      <c r="B15" s="256"/>
      <c r="C15" s="129">
        <v>70000</v>
      </c>
      <c r="D15" s="127"/>
      <c r="E15" s="130">
        <f>C15-D15</f>
        <v>70000</v>
      </c>
      <c r="F15" s="130"/>
      <c r="G15" s="127"/>
      <c r="H15" s="127"/>
      <c r="I15" s="127"/>
      <c r="J15" s="249"/>
      <c r="K15" s="248"/>
      <c r="L15" s="248"/>
      <c r="M15" s="248"/>
      <c r="N15" s="248"/>
      <c r="O15" s="249"/>
    </row>
    <row r="16" spans="1:15">
      <c r="A16" s="257" t="s">
        <v>149</v>
      </c>
      <c r="B16" s="258"/>
      <c r="C16" s="128">
        <f>SUM(C14:C15)</f>
        <v>70000</v>
      </c>
      <c r="D16" s="128">
        <f>SUM(D14:D15)</f>
        <v>0</v>
      </c>
      <c r="E16" s="128">
        <f>SUM(E14:E15)</f>
        <v>70000</v>
      </c>
      <c r="F16" s="128">
        <f>F14</f>
        <v>0</v>
      </c>
      <c r="G16" s="128"/>
      <c r="H16" s="128"/>
      <c r="I16" s="128"/>
    </row>
  </sheetData>
  <mergeCells count="8">
    <mergeCell ref="A15:B15"/>
    <mergeCell ref="A16:B16"/>
    <mergeCell ref="A14:B14"/>
    <mergeCell ref="A1:H1"/>
    <mergeCell ref="A2:H2"/>
    <mergeCell ref="A4:A5"/>
    <mergeCell ref="B4:B5"/>
    <mergeCell ref="C4:I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</sheetPr>
  <dimension ref="A1:CA31"/>
  <sheetViews>
    <sheetView topLeftCell="BG1" zoomScale="60" zoomScaleNormal="60" zoomScaleSheetLayoutView="76" workbookViewId="0">
      <selection activeCell="BX18" sqref="BX18"/>
    </sheetView>
  </sheetViews>
  <sheetFormatPr defaultColWidth="8.77734375" defaultRowHeight="24.6"/>
  <cols>
    <col min="1" max="1" width="30.21875" style="19" customWidth="1"/>
    <col min="2" max="2" width="15.33203125" style="1" customWidth="1"/>
    <col min="3" max="4" width="12.88671875" style="1" customWidth="1"/>
    <col min="5" max="5" width="15.88671875" style="1" customWidth="1"/>
    <col min="6" max="6" width="11" style="19" customWidth="1"/>
    <col min="7" max="8" width="9.77734375" style="1" customWidth="1"/>
    <col min="9" max="9" width="11" style="1" customWidth="1"/>
    <col min="10" max="10" width="15.88671875" style="1" customWidth="1"/>
    <col min="11" max="11" width="10.33203125" style="1" customWidth="1"/>
    <col min="12" max="12" width="12.88671875" style="1" customWidth="1"/>
    <col min="13" max="13" width="16.77734375" style="1" customWidth="1"/>
    <col min="14" max="14" width="9.77734375" style="1" customWidth="1"/>
    <col min="15" max="15" width="12.88671875" style="1" customWidth="1"/>
    <col min="16" max="16" width="16.77734375" style="1" customWidth="1"/>
    <col min="17" max="17" width="12.88671875" style="1" customWidth="1"/>
    <col min="18" max="18" width="11" style="1" customWidth="1"/>
    <col min="19" max="19" width="11.109375" style="1" customWidth="1"/>
    <col min="20" max="20" width="11" style="1" customWidth="1"/>
    <col min="21" max="21" width="15" style="1" customWidth="1"/>
    <col min="22" max="27" width="12.88671875" style="1" customWidth="1"/>
    <col min="28" max="28" width="11.109375" style="1" customWidth="1"/>
    <col min="29" max="29" width="12.88671875" style="1" customWidth="1"/>
    <col min="30" max="30" width="11.88671875" style="1" bestFit="1" customWidth="1"/>
    <col min="31" max="31" width="10.6640625" style="1" bestFit="1" customWidth="1"/>
    <col min="32" max="33" width="11.88671875" style="1" bestFit="1" customWidth="1"/>
    <col min="34" max="34" width="10.21875" style="1" bestFit="1" customWidth="1"/>
    <col min="35" max="35" width="11.88671875" style="1" bestFit="1" customWidth="1"/>
    <col min="36" max="69" width="11.88671875" style="77" customWidth="1"/>
    <col min="70" max="71" width="14.33203125" style="1" bestFit="1" customWidth="1"/>
    <col min="72" max="72" width="14.33203125" style="77" customWidth="1"/>
    <col min="73" max="73" width="14.33203125" style="1" bestFit="1" customWidth="1"/>
    <col min="74" max="74" width="16.21875" style="19" customWidth="1"/>
    <col min="75" max="75" width="16.21875" style="16" customWidth="1"/>
    <col min="76" max="77" width="16.21875" style="19" customWidth="1"/>
    <col min="78" max="292" width="8.77734375" style="19"/>
    <col min="293" max="293" width="15.33203125" style="19" customWidth="1"/>
    <col min="294" max="295" width="12.88671875" style="19" bestFit="1" customWidth="1"/>
    <col min="296" max="296" width="15.88671875" style="19" bestFit="1" customWidth="1"/>
    <col min="297" max="297" width="11" style="19" bestFit="1" customWidth="1"/>
    <col min="298" max="299" width="9.77734375" style="19" bestFit="1" customWidth="1"/>
    <col min="300" max="300" width="11" style="19" bestFit="1" customWidth="1"/>
    <col min="301" max="301" width="15.88671875" style="19" bestFit="1" customWidth="1"/>
    <col min="302" max="302" width="10.33203125" style="19" customWidth="1"/>
    <col min="303" max="303" width="12.88671875" style="19" bestFit="1" customWidth="1"/>
    <col min="304" max="304" width="16.77734375" style="19" bestFit="1" customWidth="1"/>
    <col min="305" max="305" width="9.77734375" style="19" bestFit="1" customWidth="1"/>
    <col min="306" max="306" width="12.88671875" style="19" bestFit="1" customWidth="1"/>
    <col min="307" max="307" width="16.77734375" style="19" bestFit="1" customWidth="1"/>
    <col min="308" max="308" width="12.88671875" style="19" bestFit="1" customWidth="1"/>
    <col min="309" max="309" width="11" style="19" bestFit="1" customWidth="1"/>
    <col min="310" max="310" width="11.109375" style="19" bestFit="1" customWidth="1"/>
    <col min="311" max="311" width="11" style="19" bestFit="1" customWidth="1"/>
    <col min="312" max="312" width="15" style="19" bestFit="1" customWidth="1"/>
    <col min="313" max="318" width="12.88671875" style="19" bestFit="1" customWidth="1"/>
    <col min="319" max="319" width="11.109375" style="19" bestFit="1" customWidth="1"/>
    <col min="320" max="320" width="12.88671875" style="19" bestFit="1" customWidth="1"/>
    <col min="321" max="321" width="11.6640625" style="19" bestFit="1" customWidth="1"/>
    <col min="322" max="322" width="10.109375" style="19" bestFit="1" customWidth="1"/>
    <col min="323" max="324" width="11.6640625" style="19" bestFit="1" customWidth="1"/>
    <col min="325" max="325" width="10.109375" style="19" bestFit="1" customWidth="1"/>
    <col min="326" max="326" width="11.6640625" style="19" bestFit="1" customWidth="1"/>
    <col min="327" max="329" width="14.21875" style="19" bestFit="1" customWidth="1"/>
    <col min="330" max="330" width="12.77734375" style="19" customWidth="1"/>
    <col min="331" max="331" width="9.88671875" style="19" customWidth="1"/>
    <col min="332" max="548" width="8.77734375" style="19"/>
    <col min="549" max="549" width="15.33203125" style="19" customWidth="1"/>
    <col min="550" max="551" width="12.88671875" style="19" bestFit="1" customWidth="1"/>
    <col min="552" max="552" width="15.88671875" style="19" bestFit="1" customWidth="1"/>
    <col min="553" max="553" width="11" style="19" bestFit="1" customWidth="1"/>
    <col min="554" max="555" width="9.77734375" style="19" bestFit="1" customWidth="1"/>
    <col min="556" max="556" width="11" style="19" bestFit="1" customWidth="1"/>
    <col min="557" max="557" width="15.88671875" style="19" bestFit="1" customWidth="1"/>
    <col min="558" max="558" width="10.33203125" style="19" customWidth="1"/>
    <col min="559" max="559" width="12.88671875" style="19" bestFit="1" customWidth="1"/>
    <col min="560" max="560" width="16.77734375" style="19" bestFit="1" customWidth="1"/>
    <col min="561" max="561" width="9.77734375" style="19" bestFit="1" customWidth="1"/>
    <col min="562" max="562" width="12.88671875" style="19" bestFit="1" customWidth="1"/>
    <col min="563" max="563" width="16.77734375" style="19" bestFit="1" customWidth="1"/>
    <col min="564" max="564" width="12.88671875" style="19" bestFit="1" customWidth="1"/>
    <col min="565" max="565" width="11" style="19" bestFit="1" customWidth="1"/>
    <col min="566" max="566" width="11.109375" style="19" bestFit="1" customWidth="1"/>
    <col min="567" max="567" width="11" style="19" bestFit="1" customWidth="1"/>
    <col min="568" max="568" width="15" style="19" bestFit="1" customWidth="1"/>
    <col min="569" max="574" width="12.88671875" style="19" bestFit="1" customWidth="1"/>
    <col min="575" max="575" width="11.109375" style="19" bestFit="1" customWidth="1"/>
    <col min="576" max="576" width="12.88671875" style="19" bestFit="1" customWidth="1"/>
    <col min="577" max="577" width="11.6640625" style="19" bestFit="1" customWidth="1"/>
    <col min="578" max="578" width="10.109375" style="19" bestFit="1" customWidth="1"/>
    <col min="579" max="580" width="11.6640625" style="19" bestFit="1" customWidth="1"/>
    <col min="581" max="581" width="10.109375" style="19" bestFit="1" customWidth="1"/>
    <col min="582" max="582" width="11.6640625" style="19" bestFit="1" customWidth="1"/>
    <col min="583" max="585" width="14.21875" style="19" bestFit="1" customWidth="1"/>
    <col min="586" max="586" width="12.77734375" style="19" customWidth="1"/>
    <col min="587" max="587" width="9.88671875" style="19" customWidth="1"/>
    <col min="588" max="804" width="8.77734375" style="19"/>
    <col min="805" max="805" width="15.33203125" style="19" customWidth="1"/>
    <col min="806" max="807" width="12.88671875" style="19" bestFit="1" customWidth="1"/>
    <col min="808" max="808" width="15.88671875" style="19" bestFit="1" customWidth="1"/>
    <col min="809" max="809" width="11" style="19" bestFit="1" customWidth="1"/>
    <col min="810" max="811" width="9.77734375" style="19" bestFit="1" customWidth="1"/>
    <col min="812" max="812" width="11" style="19" bestFit="1" customWidth="1"/>
    <col min="813" max="813" width="15.88671875" style="19" bestFit="1" customWidth="1"/>
    <col min="814" max="814" width="10.33203125" style="19" customWidth="1"/>
    <col min="815" max="815" width="12.88671875" style="19" bestFit="1" customWidth="1"/>
    <col min="816" max="816" width="16.77734375" style="19" bestFit="1" customWidth="1"/>
    <col min="817" max="817" width="9.77734375" style="19" bestFit="1" customWidth="1"/>
    <col min="818" max="818" width="12.88671875" style="19" bestFit="1" customWidth="1"/>
    <col min="819" max="819" width="16.77734375" style="19" bestFit="1" customWidth="1"/>
    <col min="820" max="820" width="12.88671875" style="19" bestFit="1" customWidth="1"/>
    <col min="821" max="821" width="11" style="19" bestFit="1" customWidth="1"/>
    <col min="822" max="822" width="11.109375" style="19" bestFit="1" customWidth="1"/>
    <col min="823" max="823" width="11" style="19" bestFit="1" customWidth="1"/>
    <col min="824" max="824" width="15" style="19" bestFit="1" customWidth="1"/>
    <col min="825" max="830" width="12.88671875" style="19" bestFit="1" customWidth="1"/>
    <col min="831" max="831" width="11.109375" style="19" bestFit="1" customWidth="1"/>
    <col min="832" max="832" width="12.88671875" style="19" bestFit="1" customWidth="1"/>
    <col min="833" max="833" width="11.6640625" style="19" bestFit="1" customWidth="1"/>
    <col min="834" max="834" width="10.109375" style="19" bestFit="1" customWidth="1"/>
    <col min="835" max="836" width="11.6640625" style="19" bestFit="1" customWidth="1"/>
    <col min="837" max="837" width="10.109375" style="19" bestFit="1" customWidth="1"/>
    <col min="838" max="838" width="11.6640625" style="19" bestFit="1" customWidth="1"/>
    <col min="839" max="841" width="14.21875" style="19" bestFit="1" customWidth="1"/>
    <col min="842" max="842" width="12.77734375" style="19" customWidth="1"/>
    <col min="843" max="843" width="9.88671875" style="19" customWidth="1"/>
    <col min="844" max="1060" width="8.77734375" style="19"/>
    <col min="1061" max="1061" width="15.33203125" style="19" customWidth="1"/>
    <col min="1062" max="1063" width="12.88671875" style="19" bestFit="1" customWidth="1"/>
    <col min="1064" max="1064" width="15.88671875" style="19" bestFit="1" customWidth="1"/>
    <col min="1065" max="1065" width="11" style="19" bestFit="1" customWidth="1"/>
    <col min="1066" max="1067" width="9.77734375" style="19" bestFit="1" customWidth="1"/>
    <col min="1068" max="1068" width="11" style="19" bestFit="1" customWidth="1"/>
    <col min="1069" max="1069" width="15.88671875" style="19" bestFit="1" customWidth="1"/>
    <col min="1070" max="1070" width="10.33203125" style="19" customWidth="1"/>
    <col min="1071" max="1071" width="12.88671875" style="19" bestFit="1" customWidth="1"/>
    <col min="1072" max="1072" width="16.77734375" style="19" bestFit="1" customWidth="1"/>
    <col min="1073" max="1073" width="9.77734375" style="19" bestFit="1" customWidth="1"/>
    <col min="1074" max="1074" width="12.88671875" style="19" bestFit="1" customWidth="1"/>
    <col min="1075" max="1075" width="16.77734375" style="19" bestFit="1" customWidth="1"/>
    <col min="1076" max="1076" width="12.88671875" style="19" bestFit="1" customWidth="1"/>
    <col min="1077" max="1077" width="11" style="19" bestFit="1" customWidth="1"/>
    <col min="1078" max="1078" width="11.109375" style="19" bestFit="1" customWidth="1"/>
    <col min="1079" max="1079" width="11" style="19" bestFit="1" customWidth="1"/>
    <col min="1080" max="1080" width="15" style="19" bestFit="1" customWidth="1"/>
    <col min="1081" max="1086" width="12.88671875" style="19" bestFit="1" customWidth="1"/>
    <col min="1087" max="1087" width="11.109375" style="19" bestFit="1" customWidth="1"/>
    <col min="1088" max="1088" width="12.88671875" style="19" bestFit="1" customWidth="1"/>
    <col min="1089" max="1089" width="11.6640625" style="19" bestFit="1" customWidth="1"/>
    <col min="1090" max="1090" width="10.109375" style="19" bestFit="1" customWidth="1"/>
    <col min="1091" max="1092" width="11.6640625" style="19" bestFit="1" customWidth="1"/>
    <col min="1093" max="1093" width="10.109375" style="19" bestFit="1" customWidth="1"/>
    <col min="1094" max="1094" width="11.6640625" style="19" bestFit="1" customWidth="1"/>
    <col min="1095" max="1097" width="14.21875" style="19" bestFit="1" customWidth="1"/>
    <col min="1098" max="1098" width="12.77734375" style="19" customWidth="1"/>
    <col min="1099" max="1099" width="9.88671875" style="19" customWidth="1"/>
    <col min="1100" max="1316" width="8.77734375" style="19"/>
    <col min="1317" max="1317" width="15.33203125" style="19" customWidth="1"/>
    <col min="1318" max="1319" width="12.88671875" style="19" bestFit="1" customWidth="1"/>
    <col min="1320" max="1320" width="15.88671875" style="19" bestFit="1" customWidth="1"/>
    <col min="1321" max="1321" width="11" style="19" bestFit="1" customWidth="1"/>
    <col min="1322" max="1323" width="9.77734375" style="19" bestFit="1" customWidth="1"/>
    <col min="1324" max="1324" width="11" style="19" bestFit="1" customWidth="1"/>
    <col min="1325" max="1325" width="15.88671875" style="19" bestFit="1" customWidth="1"/>
    <col min="1326" max="1326" width="10.33203125" style="19" customWidth="1"/>
    <col min="1327" max="1327" width="12.88671875" style="19" bestFit="1" customWidth="1"/>
    <col min="1328" max="1328" width="16.77734375" style="19" bestFit="1" customWidth="1"/>
    <col min="1329" max="1329" width="9.77734375" style="19" bestFit="1" customWidth="1"/>
    <col min="1330" max="1330" width="12.88671875" style="19" bestFit="1" customWidth="1"/>
    <col min="1331" max="1331" width="16.77734375" style="19" bestFit="1" customWidth="1"/>
    <col min="1332" max="1332" width="12.88671875" style="19" bestFit="1" customWidth="1"/>
    <col min="1333" max="1333" width="11" style="19" bestFit="1" customWidth="1"/>
    <col min="1334" max="1334" width="11.109375" style="19" bestFit="1" customWidth="1"/>
    <col min="1335" max="1335" width="11" style="19" bestFit="1" customWidth="1"/>
    <col min="1336" max="1336" width="15" style="19" bestFit="1" customWidth="1"/>
    <col min="1337" max="1342" width="12.88671875" style="19" bestFit="1" customWidth="1"/>
    <col min="1343" max="1343" width="11.109375" style="19" bestFit="1" customWidth="1"/>
    <col min="1344" max="1344" width="12.88671875" style="19" bestFit="1" customWidth="1"/>
    <col min="1345" max="1345" width="11.6640625" style="19" bestFit="1" customWidth="1"/>
    <col min="1346" max="1346" width="10.109375" style="19" bestFit="1" customWidth="1"/>
    <col min="1347" max="1348" width="11.6640625" style="19" bestFit="1" customWidth="1"/>
    <col min="1349" max="1349" width="10.109375" style="19" bestFit="1" customWidth="1"/>
    <col min="1350" max="1350" width="11.6640625" style="19" bestFit="1" customWidth="1"/>
    <col min="1351" max="1353" width="14.21875" style="19" bestFit="1" customWidth="1"/>
    <col min="1354" max="1354" width="12.77734375" style="19" customWidth="1"/>
    <col min="1355" max="1355" width="9.88671875" style="19" customWidth="1"/>
    <col min="1356" max="1572" width="8.77734375" style="19"/>
    <col min="1573" max="1573" width="15.33203125" style="19" customWidth="1"/>
    <col min="1574" max="1575" width="12.88671875" style="19" bestFit="1" customWidth="1"/>
    <col min="1576" max="1576" width="15.88671875" style="19" bestFit="1" customWidth="1"/>
    <col min="1577" max="1577" width="11" style="19" bestFit="1" customWidth="1"/>
    <col min="1578" max="1579" width="9.77734375" style="19" bestFit="1" customWidth="1"/>
    <col min="1580" max="1580" width="11" style="19" bestFit="1" customWidth="1"/>
    <col min="1581" max="1581" width="15.88671875" style="19" bestFit="1" customWidth="1"/>
    <col min="1582" max="1582" width="10.33203125" style="19" customWidth="1"/>
    <col min="1583" max="1583" width="12.88671875" style="19" bestFit="1" customWidth="1"/>
    <col min="1584" max="1584" width="16.77734375" style="19" bestFit="1" customWidth="1"/>
    <col min="1585" max="1585" width="9.77734375" style="19" bestFit="1" customWidth="1"/>
    <col min="1586" max="1586" width="12.88671875" style="19" bestFit="1" customWidth="1"/>
    <col min="1587" max="1587" width="16.77734375" style="19" bestFit="1" customWidth="1"/>
    <col min="1588" max="1588" width="12.88671875" style="19" bestFit="1" customWidth="1"/>
    <col min="1589" max="1589" width="11" style="19" bestFit="1" customWidth="1"/>
    <col min="1590" max="1590" width="11.109375" style="19" bestFit="1" customWidth="1"/>
    <col min="1591" max="1591" width="11" style="19" bestFit="1" customWidth="1"/>
    <col min="1592" max="1592" width="15" style="19" bestFit="1" customWidth="1"/>
    <col min="1593" max="1598" width="12.88671875" style="19" bestFit="1" customWidth="1"/>
    <col min="1599" max="1599" width="11.109375" style="19" bestFit="1" customWidth="1"/>
    <col min="1600" max="1600" width="12.88671875" style="19" bestFit="1" customWidth="1"/>
    <col min="1601" max="1601" width="11.6640625" style="19" bestFit="1" customWidth="1"/>
    <col min="1602" max="1602" width="10.109375" style="19" bestFit="1" customWidth="1"/>
    <col min="1603" max="1604" width="11.6640625" style="19" bestFit="1" customWidth="1"/>
    <col min="1605" max="1605" width="10.109375" style="19" bestFit="1" customWidth="1"/>
    <col min="1606" max="1606" width="11.6640625" style="19" bestFit="1" customWidth="1"/>
    <col min="1607" max="1609" width="14.21875" style="19" bestFit="1" customWidth="1"/>
    <col min="1610" max="1610" width="12.77734375" style="19" customWidth="1"/>
    <col min="1611" max="1611" width="9.88671875" style="19" customWidth="1"/>
    <col min="1612" max="1828" width="8.77734375" style="19"/>
    <col min="1829" max="1829" width="15.33203125" style="19" customWidth="1"/>
    <col min="1830" max="1831" width="12.88671875" style="19" bestFit="1" customWidth="1"/>
    <col min="1832" max="1832" width="15.88671875" style="19" bestFit="1" customWidth="1"/>
    <col min="1833" max="1833" width="11" style="19" bestFit="1" customWidth="1"/>
    <col min="1834" max="1835" width="9.77734375" style="19" bestFit="1" customWidth="1"/>
    <col min="1836" max="1836" width="11" style="19" bestFit="1" customWidth="1"/>
    <col min="1837" max="1837" width="15.88671875" style="19" bestFit="1" customWidth="1"/>
    <col min="1838" max="1838" width="10.33203125" style="19" customWidth="1"/>
    <col min="1839" max="1839" width="12.88671875" style="19" bestFit="1" customWidth="1"/>
    <col min="1840" max="1840" width="16.77734375" style="19" bestFit="1" customWidth="1"/>
    <col min="1841" max="1841" width="9.77734375" style="19" bestFit="1" customWidth="1"/>
    <col min="1842" max="1842" width="12.88671875" style="19" bestFit="1" customWidth="1"/>
    <col min="1843" max="1843" width="16.77734375" style="19" bestFit="1" customWidth="1"/>
    <col min="1844" max="1844" width="12.88671875" style="19" bestFit="1" customWidth="1"/>
    <col min="1845" max="1845" width="11" style="19" bestFit="1" customWidth="1"/>
    <col min="1846" max="1846" width="11.109375" style="19" bestFit="1" customWidth="1"/>
    <col min="1847" max="1847" width="11" style="19" bestFit="1" customWidth="1"/>
    <col min="1848" max="1848" width="15" style="19" bestFit="1" customWidth="1"/>
    <col min="1849" max="1854" width="12.88671875" style="19" bestFit="1" customWidth="1"/>
    <col min="1855" max="1855" width="11.109375" style="19" bestFit="1" customWidth="1"/>
    <col min="1856" max="1856" width="12.88671875" style="19" bestFit="1" customWidth="1"/>
    <col min="1857" max="1857" width="11.6640625" style="19" bestFit="1" customWidth="1"/>
    <col min="1858" max="1858" width="10.109375" style="19" bestFit="1" customWidth="1"/>
    <col min="1859" max="1860" width="11.6640625" style="19" bestFit="1" customWidth="1"/>
    <col min="1861" max="1861" width="10.109375" style="19" bestFit="1" customWidth="1"/>
    <col min="1862" max="1862" width="11.6640625" style="19" bestFit="1" customWidth="1"/>
    <col min="1863" max="1865" width="14.21875" style="19" bestFit="1" customWidth="1"/>
    <col min="1866" max="1866" width="12.77734375" style="19" customWidth="1"/>
    <col min="1867" max="1867" width="9.88671875" style="19" customWidth="1"/>
    <col min="1868" max="2084" width="8.77734375" style="19"/>
    <col min="2085" max="2085" width="15.33203125" style="19" customWidth="1"/>
    <col min="2086" max="2087" width="12.88671875" style="19" bestFit="1" customWidth="1"/>
    <col min="2088" max="2088" width="15.88671875" style="19" bestFit="1" customWidth="1"/>
    <col min="2089" max="2089" width="11" style="19" bestFit="1" customWidth="1"/>
    <col min="2090" max="2091" width="9.77734375" style="19" bestFit="1" customWidth="1"/>
    <col min="2092" max="2092" width="11" style="19" bestFit="1" customWidth="1"/>
    <col min="2093" max="2093" width="15.88671875" style="19" bestFit="1" customWidth="1"/>
    <col min="2094" max="2094" width="10.33203125" style="19" customWidth="1"/>
    <col min="2095" max="2095" width="12.88671875" style="19" bestFit="1" customWidth="1"/>
    <col min="2096" max="2096" width="16.77734375" style="19" bestFit="1" customWidth="1"/>
    <col min="2097" max="2097" width="9.77734375" style="19" bestFit="1" customWidth="1"/>
    <col min="2098" max="2098" width="12.88671875" style="19" bestFit="1" customWidth="1"/>
    <col min="2099" max="2099" width="16.77734375" style="19" bestFit="1" customWidth="1"/>
    <col min="2100" max="2100" width="12.88671875" style="19" bestFit="1" customWidth="1"/>
    <col min="2101" max="2101" width="11" style="19" bestFit="1" customWidth="1"/>
    <col min="2102" max="2102" width="11.109375" style="19" bestFit="1" customWidth="1"/>
    <col min="2103" max="2103" width="11" style="19" bestFit="1" customWidth="1"/>
    <col min="2104" max="2104" width="15" style="19" bestFit="1" customWidth="1"/>
    <col min="2105" max="2110" width="12.88671875" style="19" bestFit="1" customWidth="1"/>
    <col min="2111" max="2111" width="11.109375" style="19" bestFit="1" customWidth="1"/>
    <col min="2112" max="2112" width="12.88671875" style="19" bestFit="1" customWidth="1"/>
    <col min="2113" max="2113" width="11.6640625" style="19" bestFit="1" customWidth="1"/>
    <col min="2114" max="2114" width="10.109375" style="19" bestFit="1" customWidth="1"/>
    <col min="2115" max="2116" width="11.6640625" style="19" bestFit="1" customWidth="1"/>
    <col min="2117" max="2117" width="10.109375" style="19" bestFit="1" customWidth="1"/>
    <col min="2118" max="2118" width="11.6640625" style="19" bestFit="1" customWidth="1"/>
    <col min="2119" max="2121" width="14.21875" style="19" bestFit="1" customWidth="1"/>
    <col min="2122" max="2122" width="12.77734375" style="19" customWidth="1"/>
    <col min="2123" max="2123" width="9.88671875" style="19" customWidth="1"/>
    <col min="2124" max="2340" width="8.77734375" style="19"/>
    <col min="2341" max="2341" width="15.33203125" style="19" customWidth="1"/>
    <col min="2342" max="2343" width="12.88671875" style="19" bestFit="1" customWidth="1"/>
    <col min="2344" max="2344" width="15.88671875" style="19" bestFit="1" customWidth="1"/>
    <col min="2345" max="2345" width="11" style="19" bestFit="1" customWidth="1"/>
    <col min="2346" max="2347" width="9.77734375" style="19" bestFit="1" customWidth="1"/>
    <col min="2348" max="2348" width="11" style="19" bestFit="1" customWidth="1"/>
    <col min="2349" max="2349" width="15.88671875" style="19" bestFit="1" customWidth="1"/>
    <col min="2350" max="2350" width="10.33203125" style="19" customWidth="1"/>
    <col min="2351" max="2351" width="12.88671875" style="19" bestFit="1" customWidth="1"/>
    <col min="2352" max="2352" width="16.77734375" style="19" bestFit="1" customWidth="1"/>
    <col min="2353" max="2353" width="9.77734375" style="19" bestFit="1" customWidth="1"/>
    <col min="2354" max="2354" width="12.88671875" style="19" bestFit="1" customWidth="1"/>
    <col min="2355" max="2355" width="16.77734375" style="19" bestFit="1" customWidth="1"/>
    <col min="2356" max="2356" width="12.88671875" style="19" bestFit="1" customWidth="1"/>
    <col min="2357" max="2357" width="11" style="19" bestFit="1" customWidth="1"/>
    <col min="2358" max="2358" width="11.109375" style="19" bestFit="1" customWidth="1"/>
    <col min="2359" max="2359" width="11" style="19" bestFit="1" customWidth="1"/>
    <col min="2360" max="2360" width="15" style="19" bestFit="1" customWidth="1"/>
    <col min="2361" max="2366" width="12.88671875" style="19" bestFit="1" customWidth="1"/>
    <col min="2367" max="2367" width="11.109375" style="19" bestFit="1" customWidth="1"/>
    <col min="2368" max="2368" width="12.88671875" style="19" bestFit="1" customWidth="1"/>
    <col min="2369" max="2369" width="11.6640625" style="19" bestFit="1" customWidth="1"/>
    <col min="2370" max="2370" width="10.109375" style="19" bestFit="1" customWidth="1"/>
    <col min="2371" max="2372" width="11.6640625" style="19" bestFit="1" customWidth="1"/>
    <col min="2373" max="2373" width="10.109375" style="19" bestFit="1" customWidth="1"/>
    <col min="2374" max="2374" width="11.6640625" style="19" bestFit="1" customWidth="1"/>
    <col min="2375" max="2377" width="14.21875" style="19" bestFit="1" customWidth="1"/>
    <col min="2378" max="2378" width="12.77734375" style="19" customWidth="1"/>
    <col min="2379" max="2379" width="9.88671875" style="19" customWidth="1"/>
    <col min="2380" max="2596" width="8.77734375" style="19"/>
    <col min="2597" max="2597" width="15.33203125" style="19" customWidth="1"/>
    <col min="2598" max="2599" width="12.88671875" style="19" bestFit="1" customWidth="1"/>
    <col min="2600" max="2600" width="15.88671875" style="19" bestFit="1" customWidth="1"/>
    <col min="2601" max="2601" width="11" style="19" bestFit="1" customWidth="1"/>
    <col min="2602" max="2603" width="9.77734375" style="19" bestFit="1" customWidth="1"/>
    <col min="2604" max="2604" width="11" style="19" bestFit="1" customWidth="1"/>
    <col min="2605" max="2605" width="15.88671875" style="19" bestFit="1" customWidth="1"/>
    <col min="2606" max="2606" width="10.33203125" style="19" customWidth="1"/>
    <col min="2607" max="2607" width="12.88671875" style="19" bestFit="1" customWidth="1"/>
    <col min="2608" max="2608" width="16.77734375" style="19" bestFit="1" customWidth="1"/>
    <col min="2609" max="2609" width="9.77734375" style="19" bestFit="1" customWidth="1"/>
    <col min="2610" max="2610" width="12.88671875" style="19" bestFit="1" customWidth="1"/>
    <col min="2611" max="2611" width="16.77734375" style="19" bestFit="1" customWidth="1"/>
    <col min="2612" max="2612" width="12.88671875" style="19" bestFit="1" customWidth="1"/>
    <col min="2613" max="2613" width="11" style="19" bestFit="1" customWidth="1"/>
    <col min="2614" max="2614" width="11.109375" style="19" bestFit="1" customWidth="1"/>
    <col min="2615" max="2615" width="11" style="19" bestFit="1" customWidth="1"/>
    <col min="2616" max="2616" width="15" style="19" bestFit="1" customWidth="1"/>
    <col min="2617" max="2622" width="12.88671875" style="19" bestFit="1" customWidth="1"/>
    <col min="2623" max="2623" width="11.109375" style="19" bestFit="1" customWidth="1"/>
    <col min="2624" max="2624" width="12.88671875" style="19" bestFit="1" customWidth="1"/>
    <col min="2625" max="2625" width="11.6640625" style="19" bestFit="1" customWidth="1"/>
    <col min="2626" max="2626" width="10.109375" style="19" bestFit="1" customWidth="1"/>
    <col min="2627" max="2628" width="11.6640625" style="19" bestFit="1" customWidth="1"/>
    <col min="2629" max="2629" width="10.109375" style="19" bestFit="1" customWidth="1"/>
    <col min="2630" max="2630" width="11.6640625" style="19" bestFit="1" customWidth="1"/>
    <col min="2631" max="2633" width="14.21875" style="19" bestFit="1" customWidth="1"/>
    <col min="2634" max="2634" width="12.77734375" style="19" customWidth="1"/>
    <col min="2635" max="2635" width="9.88671875" style="19" customWidth="1"/>
    <col min="2636" max="2852" width="8.77734375" style="19"/>
    <col min="2853" max="2853" width="15.33203125" style="19" customWidth="1"/>
    <col min="2854" max="2855" width="12.88671875" style="19" bestFit="1" customWidth="1"/>
    <col min="2856" max="2856" width="15.88671875" style="19" bestFit="1" customWidth="1"/>
    <col min="2857" max="2857" width="11" style="19" bestFit="1" customWidth="1"/>
    <col min="2858" max="2859" width="9.77734375" style="19" bestFit="1" customWidth="1"/>
    <col min="2860" max="2860" width="11" style="19" bestFit="1" customWidth="1"/>
    <col min="2861" max="2861" width="15.88671875" style="19" bestFit="1" customWidth="1"/>
    <col min="2862" max="2862" width="10.33203125" style="19" customWidth="1"/>
    <col min="2863" max="2863" width="12.88671875" style="19" bestFit="1" customWidth="1"/>
    <col min="2864" max="2864" width="16.77734375" style="19" bestFit="1" customWidth="1"/>
    <col min="2865" max="2865" width="9.77734375" style="19" bestFit="1" customWidth="1"/>
    <col min="2866" max="2866" width="12.88671875" style="19" bestFit="1" customWidth="1"/>
    <col min="2867" max="2867" width="16.77734375" style="19" bestFit="1" customWidth="1"/>
    <col min="2868" max="2868" width="12.88671875" style="19" bestFit="1" customWidth="1"/>
    <col min="2869" max="2869" width="11" style="19" bestFit="1" customWidth="1"/>
    <col min="2870" max="2870" width="11.109375" style="19" bestFit="1" customWidth="1"/>
    <col min="2871" max="2871" width="11" style="19" bestFit="1" customWidth="1"/>
    <col min="2872" max="2872" width="15" style="19" bestFit="1" customWidth="1"/>
    <col min="2873" max="2878" width="12.88671875" style="19" bestFit="1" customWidth="1"/>
    <col min="2879" max="2879" width="11.109375" style="19" bestFit="1" customWidth="1"/>
    <col min="2880" max="2880" width="12.88671875" style="19" bestFit="1" customWidth="1"/>
    <col min="2881" max="2881" width="11.6640625" style="19" bestFit="1" customWidth="1"/>
    <col min="2882" max="2882" width="10.109375" style="19" bestFit="1" customWidth="1"/>
    <col min="2883" max="2884" width="11.6640625" style="19" bestFit="1" customWidth="1"/>
    <col min="2885" max="2885" width="10.109375" style="19" bestFit="1" customWidth="1"/>
    <col min="2886" max="2886" width="11.6640625" style="19" bestFit="1" customWidth="1"/>
    <col min="2887" max="2889" width="14.21875" style="19" bestFit="1" customWidth="1"/>
    <col min="2890" max="2890" width="12.77734375" style="19" customWidth="1"/>
    <col min="2891" max="2891" width="9.88671875" style="19" customWidth="1"/>
    <col min="2892" max="3108" width="8.77734375" style="19"/>
    <col min="3109" max="3109" width="15.33203125" style="19" customWidth="1"/>
    <col min="3110" max="3111" width="12.88671875" style="19" bestFit="1" customWidth="1"/>
    <col min="3112" max="3112" width="15.88671875" style="19" bestFit="1" customWidth="1"/>
    <col min="3113" max="3113" width="11" style="19" bestFit="1" customWidth="1"/>
    <col min="3114" max="3115" width="9.77734375" style="19" bestFit="1" customWidth="1"/>
    <col min="3116" max="3116" width="11" style="19" bestFit="1" customWidth="1"/>
    <col min="3117" max="3117" width="15.88671875" style="19" bestFit="1" customWidth="1"/>
    <col min="3118" max="3118" width="10.33203125" style="19" customWidth="1"/>
    <col min="3119" max="3119" width="12.88671875" style="19" bestFit="1" customWidth="1"/>
    <col min="3120" max="3120" width="16.77734375" style="19" bestFit="1" customWidth="1"/>
    <col min="3121" max="3121" width="9.77734375" style="19" bestFit="1" customWidth="1"/>
    <col min="3122" max="3122" width="12.88671875" style="19" bestFit="1" customWidth="1"/>
    <col min="3123" max="3123" width="16.77734375" style="19" bestFit="1" customWidth="1"/>
    <col min="3124" max="3124" width="12.88671875" style="19" bestFit="1" customWidth="1"/>
    <col min="3125" max="3125" width="11" style="19" bestFit="1" customWidth="1"/>
    <col min="3126" max="3126" width="11.109375" style="19" bestFit="1" customWidth="1"/>
    <col min="3127" max="3127" width="11" style="19" bestFit="1" customWidth="1"/>
    <col min="3128" max="3128" width="15" style="19" bestFit="1" customWidth="1"/>
    <col min="3129" max="3134" width="12.88671875" style="19" bestFit="1" customWidth="1"/>
    <col min="3135" max="3135" width="11.109375" style="19" bestFit="1" customWidth="1"/>
    <col min="3136" max="3136" width="12.88671875" style="19" bestFit="1" customWidth="1"/>
    <col min="3137" max="3137" width="11.6640625" style="19" bestFit="1" customWidth="1"/>
    <col min="3138" max="3138" width="10.109375" style="19" bestFit="1" customWidth="1"/>
    <col min="3139" max="3140" width="11.6640625" style="19" bestFit="1" customWidth="1"/>
    <col min="3141" max="3141" width="10.109375" style="19" bestFit="1" customWidth="1"/>
    <col min="3142" max="3142" width="11.6640625" style="19" bestFit="1" customWidth="1"/>
    <col min="3143" max="3145" width="14.21875" style="19" bestFit="1" customWidth="1"/>
    <col min="3146" max="3146" width="12.77734375" style="19" customWidth="1"/>
    <col min="3147" max="3147" width="9.88671875" style="19" customWidth="1"/>
    <col min="3148" max="3364" width="8.77734375" style="19"/>
    <col min="3365" max="3365" width="15.33203125" style="19" customWidth="1"/>
    <col min="3366" max="3367" width="12.88671875" style="19" bestFit="1" customWidth="1"/>
    <col min="3368" max="3368" width="15.88671875" style="19" bestFit="1" customWidth="1"/>
    <col min="3369" max="3369" width="11" style="19" bestFit="1" customWidth="1"/>
    <col min="3370" max="3371" width="9.77734375" style="19" bestFit="1" customWidth="1"/>
    <col min="3372" max="3372" width="11" style="19" bestFit="1" customWidth="1"/>
    <col min="3373" max="3373" width="15.88671875" style="19" bestFit="1" customWidth="1"/>
    <col min="3374" max="3374" width="10.33203125" style="19" customWidth="1"/>
    <col min="3375" max="3375" width="12.88671875" style="19" bestFit="1" customWidth="1"/>
    <col min="3376" max="3376" width="16.77734375" style="19" bestFit="1" customWidth="1"/>
    <col min="3377" max="3377" width="9.77734375" style="19" bestFit="1" customWidth="1"/>
    <col min="3378" max="3378" width="12.88671875" style="19" bestFit="1" customWidth="1"/>
    <col min="3379" max="3379" width="16.77734375" style="19" bestFit="1" customWidth="1"/>
    <col min="3380" max="3380" width="12.88671875" style="19" bestFit="1" customWidth="1"/>
    <col min="3381" max="3381" width="11" style="19" bestFit="1" customWidth="1"/>
    <col min="3382" max="3382" width="11.109375" style="19" bestFit="1" customWidth="1"/>
    <col min="3383" max="3383" width="11" style="19" bestFit="1" customWidth="1"/>
    <col min="3384" max="3384" width="15" style="19" bestFit="1" customWidth="1"/>
    <col min="3385" max="3390" width="12.88671875" style="19" bestFit="1" customWidth="1"/>
    <col min="3391" max="3391" width="11.109375" style="19" bestFit="1" customWidth="1"/>
    <col min="3392" max="3392" width="12.88671875" style="19" bestFit="1" customWidth="1"/>
    <col min="3393" max="3393" width="11.6640625" style="19" bestFit="1" customWidth="1"/>
    <col min="3394" max="3394" width="10.109375" style="19" bestFit="1" customWidth="1"/>
    <col min="3395" max="3396" width="11.6640625" style="19" bestFit="1" customWidth="1"/>
    <col min="3397" max="3397" width="10.109375" style="19" bestFit="1" customWidth="1"/>
    <col min="3398" max="3398" width="11.6640625" style="19" bestFit="1" customWidth="1"/>
    <col min="3399" max="3401" width="14.21875" style="19" bestFit="1" customWidth="1"/>
    <col min="3402" max="3402" width="12.77734375" style="19" customWidth="1"/>
    <col min="3403" max="3403" width="9.88671875" style="19" customWidth="1"/>
    <col min="3404" max="3620" width="8.77734375" style="19"/>
    <col min="3621" max="3621" width="15.33203125" style="19" customWidth="1"/>
    <col min="3622" max="3623" width="12.88671875" style="19" bestFit="1" customWidth="1"/>
    <col min="3624" max="3624" width="15.88671875" style="19" bestFit="1" customWidth="1"/>
    <col min="3625" max="3625" width="11" style="19" bestFit="1" customWidth="1"/>
    <col min="3626" max="3627" width="9.77734375" style="19" bestFit="1" customWidth="1"/>
    <col min="3628" max="3628" width="11" style="19" bestFit="1" customWidth="1"/>
    <col min="3629" max="3629" width="15.88671875" style="19" bestFit="1" customWidth="1"/>
    <col min="3630" max="3630" width="10.33203125" style="19" customWidth="1"/>
    <col min="3631" max="3631" width="12.88671875" style="19" bestFit="1" customWidth="1"/>
    <col min="3632" max="3632" width="16.77734375" style="19" bestFit="1" customWidth="1"/>
    <col min="3633" max="3633" width="9.77734375" style="19" bestFit="1" customWidth="1"/>
    <col min="3634" max="3634" width="12.88671875" style="19" bestFit="1" customWidth="1"/>
    <col min="3635" max="3635" width="16.77734375" style="19" bestFit="1" customWidth="1"/>
    <col min="3636" max="3636" width="12.88671875" style="19" bestFit="1" customWidth="1"/>
    <col min="3637" max="3637" width="11" style="19" bestFit="1" customWidth="1"/>
    <col min="3638" max="3638" width="11.109375" style="19" bestFit="1" customWidth="1"/>
    <col min="3639" max="3639" width="11" style="19" bestFit="1" customWidth="1"/>
    <col min="3640" max="3640" width="15" style="19" bestFit="1" customWidth="1"/>
    <col min="3641" max="3646" width="12.88671875" style="19" bestFit="1" customWidth="1"/>
    <col min="3647" max="3647" width="11.109375" style="19" bestFit="1" customWidth="1"/>
    <col min="3648" max="3648" width="12.88671875" style="19" bestFit="1" customWidth="1"/>
    <col min="3649" max="3649" width="11.6640625" style="19" bestFit="1" customWidth="1"/>
    <col min="3650" max="3650" width="10.109375" style="19" bestFit="1" customWidth="1"/>
    <col min="3651" max="3652" width="11.6640625" style="19" bestFit="1" customWidth="1"/>
    <col min="3653" max="3653" width="10.109375" style="19" bestFit="1" customWidth="1"/>
    <col min="3654" max="3654" width="11.6640625" style="19" bestFit="1" customWidth="1"/>
    <col min="3655" max="3657" width="14.21875" style="19" bestFit="1" customWidth="1"/>
    <col min="3658" max="3658" width="12.77734375" style="19" customWidth="1"/>
    <col min="3659" max="3659" width="9.88671875" style="19" customWidth="1"/>
    <col min="3660" max="3876" width="8.77734375" style="19"/>
    <col min="3877" max="3877" width="15.33203125" style="19" customWidth="1"/>
    <col min="3878" max="3879" width="12.88671875" style="19" bestFit="1" customWidth="1"/>
    <col min="3880" max="3880" width="15.88671875" style="19" bestFit="1" customWidth="1"/>
    <col min="3881" max="3881" width="11" style="19" bestFit="1" customWidth="1"/>
    <col min="3882" max="3883" width="9.77734375" style="19" bestFit="1" customWidth="1"/>
    <col min="3884" max="3884" width="11" style="19" bestFit="1" customWidth="1"/>
    <col min="3885" max="3885" width="15.88671875" style="19" bestFit="1" customWidth="1"/>
    <col min="3886" max="3886" width="10.33203125" style="19" customWidth="1"/>
    <col min="3887" max="3887" width="12.88671875" style="19" bestFit="1" customWidth="1"/>
    <col min="3888" max="3888" width="16.77734375" style="19" bestFit="1" customWidth="1"/>
    <col min="3889" max="3889" width="9.77734375" style="19" bestFit="1" customWidth="1"/>
    <col min="3890" max="3890" width="12.88671875" style="19" bestFit="1" customWidth="1"/>
    <col min="3891" max="3891" width="16.77734375" style="19" bestFit="1" customWidth="1"/>
    <col min="3892" max="3892" width="12.88671875" style="19" bestFit="1" customWidth="1"/>
    <col min="3893" max="3893" width="11" style="19" bestFit="1" customWidth="1"/>
    <col min="3894" max="3894" width="11.109375" style="19" bestFit="1" customWidth="1"/>
    <col min="3895" max="3895" width="11" style="19" bestFit="1" customWidth="1"/>
    <col min="3896" max="3896" width="15" style="19" bestFit="1" customWidth="1"/>
    <col min="3897" max="3902" width="12.88671875" style="19" bestFit="1" customWidth="1"/>
    <col min="3903" max="3903" width="11.109375" style="19" bestFit="1" customWidth="1"/>
    <col min="3904" max="3904" width="12.88671875" style="19" bestFit="1" customWidth="1"/>
    <col min="3905" max="3905" width="11.6640625" style="19" bestFit="1" customWidth="1"/>
    <col min="3906" max="3906" width="10.109375" style="19" bestFit="1" customWidth="1"/>
    <col min="3907" max="3908" width="11.6640625" style="19" bestFit="1" customWidth="1"/>
    <col min="3909" max="3909" width="10.109375" style="19" bestFit="1" customWidth="1"/>
    <col min="3910" max="3910" width="11.6640625" style="19" bestFit="1" customWidth="1"/>
    <col min="3911" max="3913" width="14.21875" style="19" bestFit="1" customWidth="1"/>
    <col min="3914" max="3914" width="12.77734375" style="19" customWidth="1"/>
    <col min="3915" max="3915" width="9.88671875" style="19" customWidth="1"/>
    <col min="3916" max="4132" width="8.77734375" style="19"/>
    <col min="4133" max="4133" width="15.33203125" style="19" customWidth="1"/>
    <col min="4134" max="4135" width="12.88671875" style="19" bestFit="1" customWidth="1"/>
    <col min="4136" max="4136" width="15.88671875" style="19" bestFit="1" customWidth="1"/>
    <col min="4137" max="4137" width="11" style="19" bestFit="1" customWidth="1"/>
    <col min="4138" max="4139" width="9.77734375" style="19" bestFit="1" customWidth="1"/>
    <col min="4140" max="4140" width="11" style="19" bestFit="1" customWidth="1"/>
    <col min="4141" max="4141" width="15.88671875" style="19" bestFit="1" customWidth="1"/>
    <col min="4142" max="4142" width="10.33203125" style="19" customWidth="1"/>
    <col min="4143" max="4143" width="12.88671875" style="19" bestFit="1" customWidth="1"/>
    <col min="4144" max="4144" width="16.77734375" style="19" bestFit="1" customWidth="1"/>
    <col min="4145" max="4145" width="9.77734375" style="19" bestFit="1" customWidth="1"/>
    <col min="4146" max="4146" width="12.88671875" style="19" bestFit="1" customWidth="1"/>
    <col min="4147" max="4147" width="16.77734375" style="19" bestFit="1" customWidth="1"/>
    <col min="4148" max="4148" width="12.88671875" style="19" bestFit="1" customWidth="1"/>
    <col min="4149" max="4149" width="11" style="19" bestFit="1" customWidth="1"/>
    <col min="4150" max="4150" width="11.109375" style="19" bestFit="1" customWidth="1"/>
    <col min="4151" max="4151" width="11" style="19" bestFit="1" customWidth="1"/>
    <col min="4152" max="4152" width="15" style="19" bestFit="1" customWidth="1"/>
    <col min="4153" max="4158" width="12.88671875" style="19" bestFit="1" customWidth="1"/>
    <col min="4159" max="4159" width="11.109375" style="19" bestFit="1" customWidth="1"/>
    <col min="4160" max="4160" width="12.88671875" style="19" bestFit="1" customWidth="1"/>
    <col min="4161" max="4161" width="11.6640625" style="19" bestFit="1" customWidth="1"/>
    <col min="4162" max="4162" width="10.109375" style="19" bestFit="1" customWidth="1"/>
    <col min="4163" max="4164" width="11.6640625" style="19" bestFit="1" customWidth="1"/>
    <col min="4165" max="4165" width="10.109375" style="19" bestFit="1" customWidth="1"/>
    <col min="4166" max="4166" width="11.6640625" style="19" bestFit="1" customWidth="1"/>
    <col min="4167" max="4169" width="14.21875" style="19" bestFit="1" customWidth="1"/>
    <col min="4170" max="4170" width="12.77734375" style="19" customWidth="1"/>
    <col min="4171" max="4171" width="9.88671875" style="19" customWidth="1"/>
    <col min="4172" max="4388" width="8.77734375" style="19"/>
    <col min="4389" max="4389" width="15.33203125" style="19" customWidth="1"/>
    <col min="4390" max="4391" width="12.88671875" style="19" bestFit="1" customWidth="1"/>
    <col min="4392" max="4392" width="15.88671875" style="19" bestFit="1" customWidth="1"/>
    <col min="4393" max="4393" width="11" style="19" bestFit="1" customWidth="1"/>
    <col min="4394" max="4395" width="9.77734375" style="19" bestFit="1" customWidth="1"/>
    <col min="4396" max="4396" width="11" style="19" bestFit="1" customWidth="1"/>
    <col min="4397" max="4397" width="15.88671875" style="19" bestFit="1" customWidth="1"/>
    <col min="4398" max="4398" width="10.33203125" style="19" customWidth="1"/>
    <col min="4399" max="4399" width="12.88671875" style="19" bestFit="1" customWidth="1"/>
    <col min="4400" max="4400" width="16.77734375" style="19" bestFit="1" customWidth="1"/>
    <col min="4401" max="4401" width="9.77734375" style="19" bestFit="1" customWidth="1"/>
    <col min="4402" max="4402" width="12.88671875" style="19" bestFit="1" customWidth="1"/>
    <col min="4403" max="4403" width="16.77734375" style="19" bestFit="1" customWidth="1"/>
    <col min="4404" max="4404" width="12.88671875" style="19" bestFit="1" customWidth="1"/>
    <col min="4405" max="4405" width="11" style="19" bestFit="1" customWidth="1"/>
    <col min="4406" max="4406" width="11.109375" style="19" bestFit="1" customWidth="1"/>
    <col min="4407" max="4407" width="11" style="19" bestFit="1" customWidth="1"/>
    <col min="4408" max="4408" width="15" style="19" bestFit="1" customWidth="1"/>
    <col min="4409" max="4414" width="12.88671875" style="19" bestFit="1" customWidth="1"/>
    <col min="4415" max="4415" width="11.109375" style="19" bestFit="1" customWidth="1"/>
    <col min="4416" max="4416" width="12.88671875" style="19" bestFit="1" customWidth="1"/>
    <col min="4417" max="4417" width="11.6640625" style="19" bestFit="1" customWidth="1"/>
    <col min="4418" max="4418" width="10.109375" style="19" bestFit="1" customWidth="1"/>
    <col min="4419" max="4420" width="11.6640625" style="19" bestFit="1" customWidth="1"/>
    <col min="4421" max="4421" width="10.109375" style="19" bestFit="1" customWidth="1"/>
    <col min="4422" max="4422" width="11.6640625" style="19" bestFit="1" customWidth="1"/>
    <col min="4423" max="4425" width="14.21875" style="19" bestFit="1" customWidth="1"/>
    <col min="4426" max="4426" width="12.77734375" style="19" customWidth="1"/>
    <col min="4427" max="4427" width="9.88671875" style="19" customWidth="1"/>
    <col min="4428" max="4644" width="8.77734375" style="19"/>
    <col min="4645" max="4645" width="15.33203125" style="19" customWidth="1"/>
    <col min="4646" max="4647" width="12.88671875" style="19" bestFit="1" customWidth="1"/>
    <col min="4648" max="4648" width="15.88671875" style="19" bestFit="1" customWidth="1"/>
    <col min="4649" max="4649" width="11" style="19" bestFit="1" customWidth="1"/>
    <col min="4650" max="4651" width="9.77734375" style="19" bestFit="1" customWidth="1"/>
    <col min="4652" max="4652" width="11" style="19" bestFit="1" customWidth="1"/>
    <col min="4653" max="4653" width="15.88671875" style="19" bestFit="1" customWidth="1"/>
    <col min="4654" max="4654" width="10.33203125" style="19" customWidth="1"/>
    <col min="4655" max="4655" width="12.88671875" style="19" bestFit="1" customWidth="1"/>
    <col min="4656" max="4656" width="16.77734375" style="19" bestFit="1" customWidth="1"/>
    <col min="4657" max="4657" width="9.77734375" style="19" bestFit="1" customWidth="1"/>
    <col min="4658" max="4658" width="12.88671875" style="19" bestFit="1" customWidth="1"/>
    <col min="4659" max="4659" width="16.77734375" style="19" bestFit="1" customWidth="1"/>
    <col min="4660" max="4660" width="12.88671875" style="19" bestFit="1" customWidth="1"/>
    <col min="4661" max="4661" width="11" style="19" bestFit="1" customWidth="1"/>
    <col min="4662" max="4662" width="11.109375" style="19" bestFit="1" customWidth="1"/>
    <col min="4663" max="4663" width="11" style="19" bestFit="1" customWidth="1"/>
    <col min="4664" max="4664" width="15" style="19" bestFit="1" customWidth="1"/>
    <col min="4665" max="4670" width="12.88671875" style="19" bestFit="1" customWidth="1"/>
    <col min="4671" max="4671" width="11.109375" style="19" bestFit="1" customWidth="1"/>
    <col min="4672" max="4672" width="12.88671875" style="19" bestFit="1" customWidth="1"/>
    <col min="4673" max="4673" width="11.6640625" style="19" bestFit="1" customWidth="1"/>
    <col min="4674" max="4674" width="10.109375" style="19" bestFit="1" customWidth="1"/>
    <col min="4675" max="4676" width="11.6640625" style="19" bestFit="1" customWidth="1"/>
    <col min="4677" max="4677" width="10.109375" style="19" bestFit="1" customWidth="1"/>
    <col min="4678" max="4678" width="11.6640625" style="19" bestFit="1" customWidth="1"/>
    <col min="4679" max="4681" width="14.21875" style="19" bestFit="1" customWidth="1"/>
    <col min="4682" max="4682" width="12.77734375" style="19" customWidth="1"/>
    <col min="4683" max="4683" width="9.88671875" style="19" customWidth="1"/>
    <col min="4684" max="4900" width="8.77734375" style="19"/>
    <col min="4901" max="4901" width="15.33203125" style="19" customWidth="1"/>
    <col min="4902" max="4903" width="12.88671875" style="19" bestFit="1" customWidth="1"/>
    <col min="4904" max="4904" width="15.88671875" style="19" bestFit="1" customWidth="1"/>
    <col min="4905" max="4905" width="11" style="19" bestFit="1" customWidth="1"/>
    <col min="4906" max="4907" width="9.77734375" style="19" bestFit="1" customWidth="1"/>
    <col min="4908" max="4908" width="11" style="19" bestFit="1" customWidth="1"/>
    <col min="4909" max="4909" width="15.88671875" style="19" bestFit="1" customWidth="1"/>
    <col min="4910" max="4910" width="10.33203125" style="19" customWidth="1"/>
    <col min="4911" max="4911" width="12.88671875" style="19" bestFit="1" customWidth="1"/>
    <col min="4912" max="4912" width="16.77734375" style="19" bestFit="1" customWidth="1"/>
    <col min="4913" max="4913" width="9.77734375" style="19" bestFit="1" customWidth="1"/>
    <col min="4914" max="4914" width="12.88671875" style="19" bestFit="1" customWidth="1"/>
    <col min="4915" max="4915" width="16.77734375" style="19" bestFit="1" customWidth="1"/>
    <col min="4916" max="4916" width="12.88671875" style="19" bestFit="1" customWidth="1"/>
    <col min="4917" max="4917" width="11" style="19" bestFit="1" customWidth="1"/>
    <col min="4918" max="4918" width="11.109375" style="19" bestFit="1" customWidth="1"/>
    <col min="4919" max="4919" width="11" style="19" bestFit="1" customWidth="1"/>
    <col min="4920" max="4920" width="15" style="19" bestFit="1" customWidth="1"/>
    <col min="4921" max="4926" width="12.88671875" style="19" bestFit="1" customWidth="1"/>
    <col min="4927" max="4927" width="11.109375" style="19" bestFit="1" customWidth="1"/>
    <col min="4928" max="4928" width="12.88671875" style="19" bestFit="1" customWidth="1"/>
    <col min="4929" max="4929" width="11.6640625" style="19" bestFit="1" customWidth="1"/>
    <col min="4930" max="4930" width="10.109375" style="19" bestFit="1" customWidth="1"/>
    <col min="4931" max="4932" width="11.6640625" style="19" bestFit="1" customWidth="1"/>
    <col min="4933" max="4933" width="10.109375" style="19" bestFit="1" customWidth="1"/>
    <col min="4934" max="4934" width="11.6640625" style="19" bestFit="1" customWidth="1"/>
    <col min="4935" max="4937" width="14.21875" style="19" bestFit="1" customWidth="1"/>
    <col min="4938" max="4938" width="12.77734375" style="19" customWidth="1"/>
    <col min="4939" max="4939" width="9.88671875" style="19" customWidth="1"/>
    <col min="4940" max="5156" width="8.77734375" style="19"/>
    <col min="5157" max="5157" width="15.33203125" style="19" customWidth="1"/>
    <col min="5158" max="5159" width="12.88671875" style="19" bestFit="1" customWidth="1"/>
    <col min="5160" max="5160" width="15.88671875" style="19" bestFit="1" customWidth="1"/>
    <col min="5161" max="5161" width="11" style="19" bestFit="1" customWidth="1"/>
    <col min="5162" max="5163" width="9.77734375" style="19" bestFit="1" customWidth="1"/>
    <col min="5164" max="5164" width="11" style="19" bestFit="1" customWidth="1"/>
    <col min="5165" max="5165" width="15.88671875" style="19" bestFit="1" customWidth="1"/>
    <col min="5166" max="5166" width="10.33203125" style="19" customWidth="1"/>
    <col min="5167" max="5167" width="12.88671875" style="19" bestFit="1" customWidth="1"/>
    <col min="5168" max="5168" width="16.77734375" style="19" bestFit="1" customWidth="1"/>
    <col min="5169" max="5169" width="9.77734375" style="19" bestFit="1" customWidth="1"/>
    <col min="5170" max="5170" width="12.88671875" style="19" bestFit="1" customWidth="1"/>
    <col min="5171" max="5171" width="16.77734375" style="19" bestFit="1" customWidth="1"/>
    <col min="5172" max="5172" width="12.88671875" style="19" bestFit="1" customWidth="1"/>
    <col min="5173" max="5173" width="11" style="19" bestFit="1" customWidth="1"/>
    <col min="5174" max="5174" width="11.109375" style="19" bestFit="1" customWidth="1"/>
    <col min="5175" max="5175" width="11" style="19" bestFit="1" customWidth="1"/>
    <col min="5176" max="5176" width="15" style="19" bestFit="1" customWidth="1"/>
    <col min="5177" max="5182" width="12.88671875" style="19" bestFit="1" customWidth="1"/>
    <col min="5183" max="5183" width="11.109375" style="19" bestFit="1" customWidth="1"/>
    <col min="5184" max="5184" width="12.88671875" style="19" bestFit="1" customWidth="1"/>
    <col min="5185" max="5185" width="11.6640625" style="19" bestFit="1" customWidth="1"/>
    <col min="5186" max="5186" width="10.109375" style="19" bestFit="1" customWidth="1"/>
    <col min="5187" max="5188" width="11.6640625" style="19" bestFit="1" customWidth="1"/>
    <col min="5189" max="5189" width="10.109375" style="19" bestFit="1" customWidth="1"/>
    <col min="5190" max="5190" width="11.6640625" style="19" bestFit="1" customWidth="1"/>
    <col min="5191" max="5193" width="14.21875" style="19" bestFit="1" customWidth="1"/>
    <col min="5194" max="5194" width="12.77734375" style="19" customWidth="1"/>
    <col min="5195" max="5195" width="9.88671875" style="19" customWidth="1"/>
    <col min="5196" max="5412" width="8.77734375" style="19"/>
    <col min="5413" max="5413" width="15.33203125" style="19" customWidth="1"/>
    <col min="5414" max="5415" width="12.88671875" style="19" bestFit="1" customWidth="1"/>
    <col min="5416" max="5416" width="15.88671875" style="19" bestFit="1" customWidth="1"/>
    <col min="5417" max="5417" width="11" style="19" bestFit="1" customWidth="1"/>
    <col min="5418" max="5419" width="9.77734375" style="19" bestFit="1" customWidth="1"/>
    <col min="5420" max="5420" width="11" style="19" bestFit="1" customWidth="1"/>
    <col min="5421" max="5421" width="15.88671875" style="19" bestFit="1" customWidth="1"/>
    <col min="5422" max="5422" width="10.33203125" style="19" customWidth="1"/>
    <col min="5423" max="5423" width="12.88671875" style="19" bestFit="1" customWidth="1"/>
    <col min="5424" max="5424" width="16.77734375" style="19" bestFit="1" customWidth="1"/>
    <col min="5425" max="5425" width="9.77734375" style="19" bestFit="1" customWidth="1"/>
    <col min="5426" max="5426" width="12.88671875" style="19" bestFit="1" customWidth="1"/>
    <col min="5427" max="5427" width="16.77734375" style="19" bestFit="1" customWidth="1"/>
    <col min="5428" max="5428" width="12.88671875" style="19" bestFit="1" customWidth="1"/>
    <col min="5429" max="5429" width="11" style="19" bestFit="1" customWidth="1"/>
    <col min="5430" max="5430" width="11.109375" style="19" bestFit="1" customWidth="1"/>
    <col min="5431" max="5431" width="11" style="19" bestFit="1" customWidth="1"/>
    <col min="5432" max="5432" width="15" style="19" bestFit="1" customWidth="1"/>
    <col min="5433" max="5438" width="12.88671875" style="19" bestFit="1" customWidth="1"/>
    <col min="5439" max="5439" width="11.109375" style="19" bestFit="1" customWidth="1"/>
    <col min="5440" max="5440" width="12.88671875" style="19" bestFit="1" customWidth="1"/>
    <col min="5441" max="5441" width="11.6640625" style="19" bestFit="1" customWidth="1"/>
    <col min="5442" max="5442" width="10.109375" style="19" bestFit="1" customWidth="1"/>
    <col min="5443" max="5444" width="11.6640625" style="19" bestFit="1" customWidth="1"/>
    <col min="5445" max="5445" width="10.109375" style="19" bestFit="1" customWidth="1"/>
    <col min="5446" max="5446" width="11.6640625" style="19" bestFit="1" customWidth="1"/>
    <col min="5447" max="5449" width="14.21875" style="19" bestFit="1" customWidth="1"/>
    <col min="5450" max="5450" width="12.77734375" style="19" customWidth="1"/>
    <col min="5451" max="5451" width="9.88671875" style="19" customWidth="1"/>
    <col min="5452" max="5668" width="8.77734375" style="19"/>
    <col min="5669" max="5669" width="15.33203125" style="19" customWidth="1"/>
    <col min="5670" max="5671" width="12.88671875" style="19" bestFit="1" customWidth="1"/>
    <col min="5672" max="5672" width="15.88671875" style="19" bestFit="1" customWidth="1"/>
    <col min="5673" max="5673" width="11" style="19" bestFit="1" customWidth="1"/>
    <col min="5674" max="5675" width="9.77734375" style="19" bestFit="1" customWidth="1"/>
    <col min="5676" max="5676" width="11" style="19" bestFit="1" customWidth="1"/>
    <col min="5677" max="5677" width="15.88671875" style="19" bestFit="1" customWidth="1"/>
    <col min="5678" max="5678" width="10.33203125" style="19" customWidth="1"/>
    <col min="5679" max="5679" width="12.88671875" style="19" bestFit="1" customWidth="1"/>
    <col min="5680" max="5680" width="16.77734375" style="19" bestFit="1" customWidth="1"/>
    <col min="5681" max="5681" width="9.77734375" style="19" bestFit="1" customWidth="1"/>
    <col min="5682" max="5682" width="12.88671875" style="19" bestFit="1" customWidth="1"/>
    <col min="5683" max="5683" width="16.77734375" style="19" bestFit="1" customWidth="1"/>
    <col min="5684" max="5684" width="12.88671875" style="19" bestFit="1" customWidth="1"/>
    <col min="5685" max="5685" width="11" style="19" bestFit="1" customWidth="1"/>
    <col min="5686" max="5686" width="11.109375" style="19" bestFit="1" customWidth="1"/>
    <col min="5687" max="5687" width="11" style="19" bestFit="1" customWidth="1"/>
    <col min="5688" max="5688" width="15" style="19" bestFit="1" customWidth="1"/>
    <col min="5689" max="5694" width="12.88671875" style="19" bestFit="1" customWidth="1"/>
    <col min="5695" max="5695" width="11.109375" style="19" bestFit="1" customWidth="1"/>
    <col min="5696" max="5696" width="12.88671875" style="19" bestFit="1" customWidth="1"/>
    <col min="5697" max="5697" width="11.6640625" style="19" bestFit="1" customWidth="1"/>
    <col min="5698" max="5698" width="10.109375" style="19" bestFit="1" customWidth="1"/>
    <col min="5699" max="5700" width="11.6640625" style="19" bestFit="1" customWidth="1"/>
    <col min="5701" max="5701" width="10.109375" style="19" bestFit="1" customWidth="1"/>
    <col min="5702" max="5702" width="11.6640625" style="19" bestFit="1" customWidth="1"/>
    <col min="5703" max="5705" width="14.21875" style="19" bestFit="1" customWidth="1"/>
    <col min="5706" max="5706" width="12.77734375" style="19" customWidth="1"/>
    <col min="5707" max="5707" width="9.88671875" style="19" customWidth="1"/>
    <col min="5708" max="5924" width="8.77734375" style="19"/>
    <col min="5925" max="5925" width="15.33203125" style="19" customWidth="1"/>
    <col min="5926" max="5927" width="12.88671875" style="19" bestFit="1" customWidth="1"/>
    <col min="5928" max="5928" width="15.88671875" style="19" bestFit="1" customWidth="1"/>
    <col min="5929" max="5929" width="11" style="19" bestFit="1" customWidth="1"/>
    <col min="5930" max="5931" width="9.77734375" style="19" bestFit="1" customWidth="1"/>
    <col min="5932" max="5932" width="11" style="19" bestFit="1" customWidth="1"/>
    <col min="5933" max="5933" width="15.88671875" style="19" bestFit="1" customWidth="1"/>
    <col min="5934" max="5934" width="10.33203125" style="19" customWidth="1"/>
    <col min="5935" max="5935" width="12.88671875" style="19" bestFit="1" customWidth="1"/>
    <col min="5936" max="5936" width="16.77734375" style="19" bestFit="1" customWidth="1"/>
    <col min="5937" max="5937" width="9.77734375" style="19" bestFit="1" customWidth="1"/>
    <col min="5938" max="5938" width="12.88671875" style="19" bestFit="1" customWidth="1"/>
    <col min="5939" max="5939" width="16.77734375" style="19" bestFit="1" customWidth="1"/>
    <col min="5940" max="5940" width="12.88671875" style="19" bestFit="1" customWidth="1"/>
    <col min="5941" max="5941" width="11" style="19" bestFit="1" customWidth="1"/>
    <col min="5942" max="5942" width="11.109375" style="19" bestFit="1" customWidth="1"/>
    <col min="5943" max="5943" width="11" style="19" bestFit="1" customWidth="1"/>
    <col min="5944" max="5944" width="15" style="19" bestFit="1" customWidth="1"/>
    <col min="5945" max="5950" width="12.88671875" style="19" bestFit="1" customWidth="1"/>
    <col min="5951" max="5951" width="11.109375" style="19" bestFit="1" customWidth="1"/>
    <col min="5952" max="5952" width="12.88671875" style="19" bestFit="1" customWidth="1"/>
    <col min="5953" max="5953" width="11.6640625" style="19" bestFit="1" customWidth="1"/>
    <col min="5954" max="5954" width="10.109375" style="19" bestFit="1" customWidth="1"/>
    <col min="5955" max="5956" width="11.6640625" style="19" bestFit="1" customWidth="1"/>
    <col min="5957" max="5957" width="10.109375" style="19" bestFit="1" customWidth="1"/>
    <col min="5958" max="5958" width="11.6640625" style="19" bestFit="1" customWidth="1"/>
    <col min="5959" max="5961" width="14.21875" style="19" bestFit="1" customWidth="1"/>
    <col min="5962" max="5962" width="12.77734375" style="19" customWidth="1"/>
    <col min="5963" max="5963" width="9.88671875" style="19" customWidth="1"/>
    <col min="5964" max="6180" width="8.77734375" style="19"/>
    <col min="6181" max="6181" width="15.33203125" style="19" customWidth="1"/>
    <col min="6182" max="6183" width="12.88671875" style="19" bestFit="1" customWidth="1"/>
    <col min="6184" max="6184" width="15.88671875" style="19" bestFit="1" customWidth="1"/>
    <col min="6185" max="6185" width="11" style="19" bestFit="1" customWidth="1"/>
    <col min="6186" max="6187" width="9.77734375" style="19" bestFit="1" customWidth="1"/>
    <col min="6188" max="6188" width="11" style="19" bestFit="1" customWidth="1"/>
    <col min="6189" max="6189" width="15.88671875" style="19" bestFit="1" customWidth="1"/>
    <col min="6190" max="6190" width="10.33203125" style="19" customWidth="1"/>
    <col min="6191" max="6191" width="12.88671875" style="19" bestFit="1" customWidth="1"/>
    <col min="6192" max="6192" width="16.77734375" style="19" bestFit="1" customWidth="1"/>
    <col min="6193" max="6193" width="9.77734375" style="19" bestFit="1" customWidth="1"/>
    <col min="6194" max="6194" width="12.88671875" style="19" bestFit="1" customWidth="1"/>
    <col min="6195" max="6195" width="16.77734375" style="19" bestFit="1" customWidth="1"/>
    <col min="6196" max="6196" width="12.88671875" style="19" bestFit="1" customWidth="1"/>
    <col min="6197" max="6197" width="11" style="19" bestFit="1" customWidth="1"/>
    <col min="6198" max="6198" width="11.109375" style="19" bestFit="1" customWidth="1"/>
    <col min="6199" max="6199" width="11" style="19" bestFit="1" customWidth="1"/>
    <col min="6200" max="6200" width="15" style="19" bestFit="1" customWidth="1"/>
    <col min="6201" max="6206" width="12.88671875" style="19" bestFit="1" customWidth="1"/>
    <col min="6207" max="6207" width="11.109375" style="19" bestFit="1" customWidth="1"/>
    <col min="6208" max="6208" width="12.88671875" style="19" bestFit="1" customWidth="1"/>
    <col min="6209" max="6209" width="11.6640625" style="19" bestFit="1" customWidth="1"/>
    <col min="6210" max="6210" width="10.109375" style="19" bestFit="1" customWidth="1"/>
    <col min="6211" max="6212" width="11.6640625" style="19" bestFit="1" customWidth="1"/>
    <col min="6213" max="6213" width="10.109375" style="19" bestFit="1" customWidth="1"/>
    <col min="6214" max="6214" width="11.6640625" style="19" bestFit="1" customWidth="1"/>
    <col min="6215" max="6217" width="14.21875" style="19" bestFit="1" customWidth="1"/>
    <col min="6218" max="6218" width="12.77734375" style="19" customWidth="1"/>
    <col min="6219" max="6219" width="9.88671875" style="19" customWidth="1"/>
    <col min="6220" max="6436" width="8.77734375" style="19"/>
    <col min="6437" max="6437" width="15.33203125" style="19" customWidth="1"/>
    <col min="6438" max="6439" width="12.88671875" style="19" bestFit="1" customWidth="1"/>
    <col min="6440" max="6440" width="15.88671875" style="19" bestFit="1" customWidth="1"/>
    <col min="6441" max="6441" width="11" style="19" bestFit="1" customWidth="1"/>
    <col min="6442" max="6443" width="9.77734375" style="19" bestFit="1" customWidth="1"/>
    <col min="6444" max="6444" width="11" style="19" bestFit="1" customWidth="1"/>
    <col min="6445" max="6445" width="15.88671875" style="19" bestFit="1" customWidth="1"/>
    <col min="6446" max="6446" width="10.33203125" style="19" customWidth="1"/>
    <col min="6447" max="6447" width="12.88671875" style="19" bestFit="1" customWidth="1"/>
    <col min="6448" max="6448" width="16.77734375" style="19" bestFit="1" customWidth="1"/>
    <col min="6449" max="6449" width="9.77734375" style="19" bestFit="1" customWidth="1"/>
    <col min="6450" max="6450" width="12.88671875" style="19" bestFit="1" customWidth="1"/>
    <col min="6451" max="6451" width="16.77734375" style="19" bestFit="1" customWidth="1"/>
    <col min="6452" max="6452" width="12.88671875" style="19" bestFit="1" customWidth="1"/>
    <col min="6453" max="6453" width="11" style="19" bestFit="1" customWidth="1"/>
    <col min="6454" max="6454" width="11.109375" style="19" bestFit="1" customWidth="1"/>
    <col min="6455" max="6455" width="11" style="19" bestFit="1" customWidth="1"/>
    <col min="6456" max="6456" width="15" style="19" bestFit="1" customWidth="1"/>
    <col min="6457" max="6462" width="12.88671875" style="19" bestFit="1" customWidth="1"/>
    <col min="6463" max="6463" width="11.109375" style="19" bestFit="1" customWidth="1"/>
    <col min="6464" max="6464" width="12.88671875" style="19" bestFit="1" customWidth="1"/>
    <col min="6465" max="6465" width="11.6640625" style="19" bestFit="1" customWidth="1"/>
    <col min="6466" max="6466" width="10.109375" style="19" bestFit="1" customWidth="1"/>
    <col min="6467" max="6468" width="11.6640625" style="19" bestFit="1" customWidth="1"/>
    <col min="6469" max="6469" width="10.109375" style="19" bestFit="1" customWidth="1"/>
    <col min="6470" max="6470" width="11.6640625" style="19" bestFit="1" customWidth="1"/>
    <col min="6471" max="6473" width="14.21875" style="19" bestFit="1" customWidth="1"/>
    <col min="6474" max="6474" width="12.77734375" style="19" customWidth="1"/>
    <col min="6475" max="6475" width="9.88671875" style="19" customWidth="1"/>
    <col min="6476" max="6692" width="8.77734375" style="19"/>
    <col min="6693" max="6693" width="15.33203125" style="19" customWidth="1"/>
    <col min="6694" max="6695" width="12.88671875" style="19" bestFit="1" customWidth="1"/>
    <col min="6696" max="6696" width="15.88671875" style="19" bestFit="1" customWidth="1"/>
    <col min="6697" max="6697" width="11" style="19" bestFit="1" customWidth="1"/>
    <col min="6698" max="6699" width="9.77734375" style="19" bestFit="1" customWidth="1"/>
    <col min="6700" max="6700" width="11" style="19" bestFit="1" customWidth="1"/>
    <col min="6701" max="6701" width="15.88671875" style="19" bestFit="1" customWidth="1"/>
    <col min="6702" max="6702" width="10.33203125" style="19" customWidth="1"/>
    <col min="6703" max="6703" width="12.88671875" style="19" bestFit="1" customWidth="1"/>
    <col min="6704" max="6704" width="16.77734375" style="19" bestFit="1" customWidth="1"/>
    <col min="6705" max="6705" width="9.77734375" style="19" bestFit="1" customWidth="1"/>
    <col min="6706" max="6706" width="12.88671875" style="19" bestFit="1" customWidth="1"/>
    <col min="6707" max="6707" width="16.77734375" style="19" bestFit="1" customWidth="1"/>
    <col min="6708" max="6708" width="12.88671875" style="19" bestFit="1" customWidth="1"/>
    <col min="6709" max="6709" width="11" style="19" bestFit="1" customWidth="1"/>
    <col min="6710" max="6710" width="11.109375" style="19" bestFit="1" customWidth="1"/>
    <col min="6711" max="6711" width="11" style="19" bestFit="1" customWidth="1"/>
    <col min="6712" max="6712" width="15" style="19" bestFit="1" customWidth="1"/>
    <col min="6713" max="6718" width="12.88671875" style="19" bestFit="1" customWidth="1"/>
    <col min="6719" max="6719" width="11.109375" style="19" bestFit="1" customWidth="1"/>
    <col min="6720" max="6720" width="12.88671875" style="19" bestFit="1" customWidth="1"/>
    <col min="6721" max="6721" width="11.6640625" style="19" bestFit="1" customWidth="1"/>
    <col min="6722" max="6722" width="10.109375" style="19" bestFit="1" customWidth="1"/>
    <col min="6723" max="6724" width="11.6640625" style="19" bestFit="1" customWidth="1"/>
    <col min="6725" max="6725" width="10.109375" style="19" bestFit="1" customWidth="1"/>
    <col min="6726" max="6726" width="11.6640625" style="19" bestFit="1" customWidth="1"/>
    <col min="6727" max="6729" width="14.21875" style="19" bestFit="1" customWidth="1"/>
    <col min="6730" max="6730" width="12.77734375" style="19" customWidth="1"/>
    <col min="6731" max="6731" width="9.88671875" style="19" customWidth="1"/>
    <col min="6732" max="6948" width="8.77734375" style="19"/>
    <col min="6949" max="6949" width="15.33203125" style="19" customWidth="1"/>
    <col min="6950" max="6951" width="12.88671875" style="19" bestFit="1" customWidth="1"/>
    <col min="6952" max="6952" width="15.88671875" style="19" bestFit="1" customWidth="1"/>
    <col min="6953" max="6953" width="11" style="19" bestFit="1" customWidth="1"/>
    <col min="6954" max="6955" width="9.77734375" style="19" bestFit="1" customWidth="1"/>
    <col min="6956" max="6956" width="11" style="19" bestFit="1" customWidth="1"/>
    <col min="6957" max="6957" width="15.88671875" style="19" bestFit="1" customWidth="1"/>
    <col min="6958" max="6958" width="10.33203125" style="19" customWidth="1"/>
    <col min="6959" max="6959" width="12.88671875" style="19" bestFit="1" customWidth="1"/>
    <col min="6960" max="6960" width="16.77734375" style="19" bestFit="1" customWidth="1"/>
    <col min="6961" max="6961" width="9.77734375" style="19" bestFit="1" customWidth="1"/>
    <col min="6962" max="6962" width="12.88671875" style="19" bestFit="1" customWidth="1"/>
    <col min="6963" max="6963" width="16.77734375" style="19" bestFit="1" customWidth="1"/>
    <col min="6964" max="6964" width="12.88671875" style="19" bestFit="1" customWidth="1"/>
    <col min="6965" max="6965" width="11" style="19" bestFit="1" customWidth="1"/>
    <col min="6966" max="6966" width="11.109375" style="19" bestFit="1" customWidth="1"/>
    <col min="6967" max="6967" width="11" style="19" bestFit="1" customWidth="1"/>
    <col min="6968" max="6968" width="15" style="19" bestFit="1" customWidth="1"/>
    <col min="6969" max="6974" width="12.88671875" style="19" bestFit="1" customWidth="1"/>
    <col min="6975" max="6975" width="11.109375" style="19" bestFit="1" customWidth="1"/>
    <col min="6976" max="6976" width="12.88671875" style="19" bestFit="1" customWidth="1"/>
    <col min="6977" max="6977" width="11.6640625" style="19" bestFit="1" customWidth="1"/>
    <col min="6978" max="6978" width="10.109375" style="19" bestFit="1" customWidth="1"/>
    <col min="6979" max="6980" width="11.6640625" style="19" bestFit="1" customWidth="1"/>
    <col min="6981" max="6981" width="10.109375" style="19" bestFit="1" customWidth="1"/>
    <col min="6982" max="6982" width="11.6640625" style="19" bestFit="1" customWidth="1"/>
    <col min="6983" max="6985" width="14.21875" style="19" bestFit="1" customWidth="1"/>
    <col min="6986" max="6986" width="12.77734375" style="19" customWidth="1"/>
    <col min="6987" max="6987" width="9.88671875" style="19" customWidth="1"/>
    <col min="6988" max="7204" width="8.77734375" style="19"/>
    <col min="7205" max="7205" width="15.33203125" style="19" customWidth="1"/>
    <col min="7206" max="7207" width="12.88671875" style="19" bestFit="1" customWidth="1"/>
    <col min="7208" max="7208" width="15.88671875" style="19" bestFit="1" customWidth="1"/>
    <col min="7209" max="7209" width="11" style="19" bestFit="1" customWidth="1"/>
    <col min="7210" max="7211" width="9.77734375" style="19" bestFit="1" customWidth="1"/>
    <col min="7212" max="7212" width="11" style="19" bestFit="1" customWidth="1"/>
    <col min="7213" max="7213" width="15.88671875" style="19" bestFit="1" customWidth="1"/>
    <col min="7214" max="7214" width="10.33203125" style="19" customWidth="1"/>
    <col min="7215" max="7215" width="12.88671875" style="19" bestFit="1" customWidth="1"/>
    <col min="7216" max="7216" width="16.77734375" style="19" bestFit="1" customWidth="1"/>
    <col min="7217" max="7217" width="9.77734375" style="19" bestFit="1" customWidth="1"/>
    <col min="7218" max="7218" width="12.88671875" style="19" bestFit="1" customWidth="1"/>
    <col min="7219" max="7219" width="16.77734375" style="19" bestFit="1" customWidth="1"/>
    <col min="7220" max="7220" width="12.88671875" style="19" bestFit="1" customWidth="1"/>
    <col min="7221" max="7221" width="11" style="19" bestFit="1" customWidth="1"/>
    <col min="7222" max="7222" width="11.109375" style="19" bestFit="1" customWidth="1"/>
    <col min="7223" max="7223" width="11" style="19" bestFit="1" customWidth="1"/>
    <col min="7224" max="7224" width="15" style="19" bestFit="1" customWidth="1"/>
    <col min="7225" max="7230" width="12.88671875" style="19" bestFit="1" customWidth="1"/>
    <col min="7231" max="7231" width="11.109375" style="19" bestFit="1" customWidth="1"/>
    <col min="7232" max="7232" width="12.88671875" style="19" bestFit="1" customWidth="1"/>
    <col min="7233" max="7233" width="11.6640625" style="19" bestFit="1" customWidth="1"/>
    <col min="7234" max="7234" width="10.109375" style="19" bestFit="1" customWidth="1"/>
    <col min="7235" max="7236" width="11.6640625" style="19" bestFit="1" customWidth="1"/>
    <col min="7237" max="7237" width="10.109375" style="19" bestFit="1" customWidth="1"/>
    <col min="7238" max="7238" width="11.6640625" style="19" bestFit="1" customWidth="1"/>
    <col min="7239" max="7241" width="14.21875" style="19" bestFit="1" customWidth="1"/>
    <col min="7242" max="7242" width="12.77734375" style="19" customWidth="1"/>
    <col min="7243" max="7243" width="9.88671875" style="19" customWidth="1"/>
    <col min="7244" max="7460" width="8.77734375" style="19"/>
    <col min="7461" max="7461" width="15.33203125" style="19" customWidth="1"/>
    <col min="7462" max="7463" width="12.88671875" style="19" bestFit="1" customWidth="1"/>
    <col min="7464" max="7464" width="15.88671875" style="19" bestFit="1" customWidth="1"/>
    <col min="7465" max="7465" width="11" style="19" bestFit="1" customWidth="1"/>
    <col min="7466" max="7467" width="9.77734375" style="19" bestFit="1" customWidth="1"/>
    <col min="7468" max="7468" width="11" style="19" bestFit="1" customWidth="1"/>
    <col min="7469" max="7469" width="15.88671875" style="19" bestFit="1" customWidth="1"/>
    <col min="7470" max="7470" width="10.33203125" style="19" customWidth="1"/>
    <col min="7471" max="7471" width="12.88671875" style="19" bestFit="1" customWidth="1"/>
    <col min="7472" max="7472" width="16.77734375" style="19" bestFit="1" customWidth="1"/>
    <col min="7473" max="7473" width="9.77734375" style="19" bestFit="1" customWidth="1"/>
    <col min="7474" max="7474" width="12.88671875" style="19" bestFit="1" customWidth="1"/>
    <col min="7475" max="7475" width="16.77734375" style="19" bestFit="1" customWidth="1"/>
    <col min="7476" max="7476" width="12.88671875" style="19" bestFit="1" customWidth="1"/>
    <col min="7477" max="7477" width="11" style="19" bestFit="1" customWidth="1"/>
    <col min="7478" max="7478" width="11.109375" style="19" bestFit="1" customWidth="1"/>
    <col min="7479" max="7479" width="11" style="19" bestFit="1" customWidth="1"/>
    <col min="7480" max="7480" width="15" style="19" bestFit="1" customWidth="1"/>
    <col min="7481" max="7486" width="12.88671875" style="19" bestFit="1" customWidth="1"/>
    <col min="7487" max="7487" width="11.109375" style="19" bestFit="1" customWidth="1"/>
    <col min="7488" max="7488" width="12.88671875" style="19" bestFit="1" customWidth="1"/>
    <col min="7489" max="7489" width="11.6640625" style="19" bestFit="1" customWidth="1"/>
    <col min="7490" max="7490" width="10.109375" style="19" bestFit="1" customWidth="1"/>
    <col min="7491" max="7492" width="11.6640625" style="19" bestFit="1" customWidth="1"/>
    <col min="7493" max="7493" width="10.109375" style="19" bestFit="1" customWidth="1"/>
    <col min="7494" max="7494" width="11.6640625" style="19" bestFit="1" customWidth="1"/>
    <col min="7495" max="7497" width="14.21875" style="19" bestFit="1" customWidth="1"/>
    <col min="7498" max="7498" width="12.77734375" style="19" customWidth="1"/>
    <col min="7499" max="7499" width="9.88671875" style="19" customWidth="1"/>
    <col min="7500" max="7716" width="8.77734375" style="19"/>
    <col min="7717" max="7717" width="15.33203125" style="19" customWidth="1"/>
    <col min="7718" max="7719" width="12.88671875" style="19" bestFit="1" customWidth="1"/>
    <col min="7720" max="7720" width="15.88671875" style="19" bestFit="1" customWidth="1"/>
    <col min="7721" max="7721" width="11" style="19" bestFit="1" customWidth="1"/>
    <col min="7722" max="7723" width="9.77734375" style="19" bestFit="1" customWidth="1"/>
    <col min="7724" max="7724" width="11" style="19" bestFit="1" customWidth="1"/>
    <col min="7725" max="7725" width="15.88671875" style="19" bestFit="1" customWidth="1"/>
    <col min="7726" max="7726" width="10.33203125" style="19" customWidth="1"/>
    <col min="7727" max="7727" width="12.88671875" style="19" bestFit="1" customWidth="1"/>
    <col min="7728" max="7728" width="16.77734375" style="19" bestFit="1" customWidth="1"/>
    <col min="7729" max="7729" width="9.77734375" style="19" bestFit="1" customWidth="1"/>
    <col min="7730" max="7730" width="12.88671875" style="19" bestFit="1" customWidth="1"/>
    <col min="7731" max="7731" width="16.77734375" style="19" bestFit="1" customWidth="1"/>
    <col min="7732" max="7732" width="12.88671875" style="19" bestFit="1" customWidth="1"/>
    <col min="7733" max="7733" width="11" style="19" bestFit="1" customWidth="1"/>
    <col min="7734" max="7734" width="11.109375" style="19" bestFit="1" customWidth="1"/>
    <col min="7735" max="7735" width="11" style="19" bestFit="1" customWidth="1"/>
    <col min="7736" max="7736" width="15" style="19" bestFit="1" customWidth="1"/>
    <col min="7737" max="7742" width="12.88671875" style="19" bestFit="1" customWidth="1"/>
    <col min="7743" max="7743" width="11.109375" style="19" bestFit="1" customWidth="1"/>
    <col min="7744" max="7744" width="12.88671875" style="19" bestFit="1" customWidth="1"/>
    <col min="7745" max="7745" width="11.6640625" style="19" bestFit="1" customWidth="1"/>
    <col min="7746" max="7746" width="10.109375" style="19" bestFit="1" customWidth="1"/>
    <col min="7747" max="7748" width="11.6640625" style="19" bestFit="1" customWidth="1"/>
    <col min="7749" max="7749" width="10.109375" style="19" bestFit="1" customWidth="1"/>
    <col min="7750" max="7750" width="11.6640625" style="19" bestFit="1" customWidth="1"/>
    <col min="7751" max="7753" width="14.21875" style="19" bestFit="1" customWidth="1"/>
    <col min="7754" max="7754" width="12.77734375" style="19" customWidth="1"/>
    <col min="7755" max="7755" width="9.88671875" style="19" customWidth="1"/>
    <col min="7756" max="7972" width="8.77734375" style="19"/>
    <col min="7973" max="7973" width="15.33203125" style="19" customWidth="1"/>
    <col min="7974" max="7975" width="12.88671875" style="19" bestFit="1" customWidth="1"/>
    <col min="7976" max="7976" width="15.88671875" style="19" bestFit="1" customWidth="1"/>
    <col min="7977" max="7977" width="11" style="19" bestFit="1" customWidth="1"/>
    <col min="7978" max="7979" width="9.77734375" style="19" bestFit="1" customWidth="1"/>
    <col min="7980" max="7980" width="11" style="19" bestFit="1" customWidth="1"/>
    <col min="7981" max="7981" width="15.88671875" style="19" bestFit="1" customWidth="1"/>
    <col min="7982" max="7982" width="10.33203125" style="19" customWidth="1"/>
    <col min="7983" max="7983" width="12.88671875" style="19" bestFit="1" customWidth="1"/>
    <col min="7984" max="7984" width="16.77734375" style="19" bestFit="1" customWidth="1"/>
    <col min="7985" max="7985" width="9.77734375" style="19" bestFit="1" customWidth="1"/>
    <col min="7986" max="7986" width="12.88671875" style="19" bestFit="1" customWidth="1"/>
    <col min="7987" max="7987" width="16.77734375" style="19" bestFit="1" customWidth="1"/>
    <col min="7988" max="7988" width="12.88671875" style="19" bestFit="1" customWidth="1"/>
    <col min="7989" max="7989" width="11" style="19" bestFit="1" customWidth="1"/>
    <col min="7990" max="7990" width="11.109375" style="19" bestFit="1" customWidth="1"/>
    <col min="7991" max="7991" width="11" style="19" bestFit="1" customWidth="1"/>
    <col min="7992" max="7992" width="15" style="19" bestFit="1" customWidth="1"/>
    <col min="7993" max="7998" width="12.88671875" style="19" bestFit="1" customWidth="1"/>
    <col min="7999" max="7999" width="11.109375" style="19" bestFit="1" customWidth="1"/>
    <col min="8000" max="8000" width="12.88671875" style="19" bestFit="1" customWidth="1"/>
    <col min="8001" max="8001" width="11.6640625" style="19" bestFit="1" customWidth="1"/>
    <col min="8002" max="8002" width="10.109375" style="19" bestFit="1" customWidth="1"/>
    <col min="8003" max="8004" width="11.6640625" style="19" bestFit="1" customWidth="1"/>
    <col min="8005" max="8005" width="10.109375" style="19" bestFit="1" customWidth="1"/>
    <col min="8006" max="8006" width="11.6640625" style="19" bestFit="1" customWidth="1"/>
    <col min="8007" max="8009" width="14.21875" style="19" bestFit="1" customWidth="1"/>
    <col min="8010" max="8010" width="12.77734375" style="19" customWidth="1"/>
    <col min="8011" max="8011" width="9.88671875" style="19" customWidth="1"/>
    <col min="8012" max="8228" width="8.77734375" style="19"/>
    <col min="8229" max="8229" width="15.33203125" style="19" customWidth="1"/>
    <col min="8230" max="8231" width="12.88671875" style="19" bestFit="1" customWidth="1"/>
    <col min="8232" max="8232" width="15.88671875" style="19" bestFit="1" customWidth="1"/>
    <col min="8233" max="8233" width="11" style="19" bestFit="1" customWidth="1"/>
    <col min="8234" max="8235" width="9.77734375" style="19" bestFit="1" customWidth="1"/>
    <col min="8236" max="8236" width="11" style="19" bestFit="1" customWidth="1"/>
    <col min="8237" max="8237" width="15.88671875" style="19" bestFit="1" customWidth="1"/>
    <col min="8238" max="8238" width="10.33203125" style="19" customWidth="1"/>
    <col min="8239" max="8239" width="12.88671875" style="19" bestFit="1" customWidth="1"/>
    <col min="8240" max="8240" width="16.77734375" style="19" bestFit="1" customWidth="1"/>
    <col min="8241" max="8241" width="9.77734375" style="19" bestFit="1" customWidth="1"/>
    <col min="8242" max="8242" width="12.88671875" style="19" bestFit="1" customWidth="1"/>
    <col min="8243" max="8243" width="16.77734375" style="19" bestFit="1" customWidth="1"/>
    <col min="8244" max="8244" width="12.88671875" style="19" bestFit="1" customWidth="1"/>
    <col min="8245" max="8245" width="11" style="19" bestFit="1" customWidth="1"/>
    <col min="8246" max="8246" width="11.109375" style="19" bestFit="1" customWidth="1"/>
    <col min="8247" max="8247" width="11" style="19" bestFit="1" customWidth="1"/>
    <col min="8248" max="8248" width="15" style="19" bestFit="1" customWidth="1"/>
    <col min="8249" max="8254" width="12.88671875" style="19" bestFit="1" customWidth="1"/>
    <col min="8255" max="8255" width="11.109375" style="19" bestFit="1" customWidth="1"/>
    <col min="8256" max="8256" width="12.88671875" style="19" bestFit="1" customWidth="1"/>
    <col min="8257" max="8257" width="11.6640625" style="19" bestFit="1" customWidth="1"/>
    <col min="8258" max="8258" width="10.109375" style="19" bestFit="1" customWidth="1"/>
    <col min="8259" max="8260" width="11.6640625" style="19" bestFit="1" customWidth="1"/>
    <col min="8261" max="8261" width="10.109375" style="19" bestFit="1" customWidth="1"/>
    <col min="8262" max="8262" width="11.6640625" style="19" bestFit="1" customWidth="1"/>
    <col min="8263" max="8265" width="14.21875" style="19" bestFit="1" customWidth="1"/>
    <col min="8266" max="8266" width="12.77734375" style="19" customWidth="1"/>
    <col min="8267" max="8267" width="9.88671875" style="19" customWidth="1"/>
    <col min="8268" max="8484" width="8.77734375" style="19"/>
    <col min="8485" max="8485" width="15.33203125" style="19" customWidth="1"/>
    <col min="8486" max="8487" width="12.88671875" style="19" bestFit="1" customWidth="1"/>
    <col min="8488" max="8488" width="15.88671875" style="19" bestFit="1" customWidth="1"/>
    <col min="8489" max="8489" width="11" style="19" bestFit="1" customWidth="1"/>
    <col min="8490" max="8491" width="9.77734375" style="19" bestFit="1" customWidth="1"/>
    <col min="8492" max="8492" width="11" style="19" bestFit="1" customWidth="1"/>
    <col min="8493" max="8493" width="15.88671875" style="19" bestFit="1" customWidth="1"/>
    <col min="8494" max="8494" width="10.33203125" style="19" customWidth="1"/>
    <col min="8495" max="8495" width="12.88671875" style="19" bestFit="1" customWidth="1"/>
    <col min="8496" max="8496" width="16.77734375" style="19" bestFit="1" customWidth="1"/>
    <col min="8497" max="8497" width="9.77734375" style="19" bestFit="1" customWidth="1"/>
    <col min="8498" max="8498" width="12.88671875" style="19" bestFit="1" customWidth="1"/>
    <col min="8499" max="8499" width="16.77734375" style="19" bestFit="1" customWidth="1"/>
    <col min="8500" max="8500" width="12.88671875" style="19" bestFit="1" customWidth="1"/>
    <col min="8501" max="8501" width="11" style="19" bestFit="1" customWidth="1"/>
    <col min="8502" max="8502" width="11.109375" style="19" bestFit="1" customWidth="1"/>
    <col min="8503" max="8503" width="11" style="19" bestFit="1" customWidth="1"/>
    <col min="8504" max="8504" width="15" style="19" bestFit="1" customWidth="1"/>
    <col min="8505" max="8510" width="12.88671875" style="19" bestFit="1" customWidth="1"/>
    <col min="8511" max="8511" width="11.109375" style="19" bestFit="1" customWidth="1"/>
    <col min="8512" max="8512" width="12.88671875" style="19" bestFit="1" customWidth="1"/>
    <col min="8513" max="8513" width="11.6640625" style="19" bestFit="1" customWidth="1"/>
    <col min="8514" max="8514" width="10.109375" style="19" bestFit="1" customWidth="1"/>
    <col min="8515" max="8516" width="11.6640625" style="19" bestFit="1" customWidth="1"/>
    <col min="8517" max="8517" width="10.109375" style="19" bestFit="1" customWidth="1"/>
    <col min="8518" max="8518" width="11.6640625" style="19" bestFit="1" customWidth="1"/>
    <col min="8519" max="8521" width="14.21875" style="19" bestFit="1" customWidth="1"/>
    <col min="8522" max="8522" width="12.77734375" style="19" customWidth="1"/>
    <col min="8523" max="8523" width="9.88671875" style="19" customWidth="1"/>
    <col min="8524" max="8740" width="8.77734375" style="19"/>
    <col min="8741" max="8741" width="15.33203125" style="19" customWidth="1"/>
    <col min="8742" max="8743" width="12.88671875" style="19" bestFit="1" customWidth="1"/>
    <col min="8744" max="8744" width="15.88671875" style="19" bestFit="1" customWidth="1"/>
    <col min="8745" max="8745" width="11" style="19" bestFit="1" customWidth="1"/>
    <col min="8746" max="8747" width="9.77734375" style="19" bestFit="1" customWidth="1"/>
    <col min="8748" max="8748" width="11" style="19" bestFit="1" customWidth="1"/>
    <col min="8749" max="8749" width="15.88671875" style="19" bestFit="1" customWidth="1"/>
    <col min="8750" max="8750" width="10.33203125" style="19" customWidth="1"/>
    <col min="8751" max="8751" width="12.88671875" style="19" bestFit="1" customWidth="1"/>
    <col min="8752" max="8752" width="16.77734375" style="19" bestFit="1" customWidth="1"/>
    <col min="8753" max="8753" width="9.77734375" style="19" bestFit="1" customWidth="1"/>
    <col min="8754" max="8754" width="12.88671875" style="19" bestFit="1" customWidth="1"/>
    <col min="8755" max="8755" width="16.77734375" style="19" bestFit="1" customWidth="1"/>
    <col min="8756" max="8756" width="12.88671875" style="19" bestFit="1" customWidth="1"/>
    <col min="8757" max="8757" width="11" style="19" bestFit="1" customWidth="1"/>
    <col min="8758" max="8758" width="11.109375" style="19" bestFit="1" customWidth="1"/>
    <col min="8759" max="8759" width="11" style="19" bestFit="1" customWidth="1"/>
    <col min="8760" max="8760" width="15" style="19" bestFit="1" customWidth="1"/>
    <col min="8761" max="8766" width="12.88671875" style="19" bestFit="1" customWidth="1"/>
    <col min="8767" max="8767" width="11.109375" style="19" bestFit="1" customWidth="1"/>
    <col min="8768" max="8768" width="12.88671875" style="19" bestFit="1" customWidth="1"/>
    <col min="8769" max="8769" width="11.6640625" style="19" bestFit="1" customWidth="1"/>
    <col min="8770" max="8770" width="10.109375" style="19" bestFit="1" customWidth="1"/>
    <col min="8771" max="8772" width="11.6640625" style="19" bestFit="1" customWidth="1"/>
    <col min="8773" max="8773" width="10.109375" style="19" bestFit="1" customWidth="1"/>
    <col min="8774" max="8774" width="11.6640625" style="19" bestFit="1" customWidth="1"/>
    <col min="8775" max="8777" width="14.21875" style="19" bestFit="1" customWidth="1"/>
    <col min="8778" max="8778" width="12.77734375" style="19" customWidth="1"/>
    <col min="8779" max="8779" width="9.88671875" style="19" customWidth="1"/>
    <col min="8780" max="8996" width="8.77734375" style="19"/>
    <col min="8997" max="8997" width="15.33203125" style="19" customWidth="1"/>
    <col min="8998" max="8999" width="12.88671875" style="19" bestFit="1" customWidth="1"/>
    <col min="9000" max="9000" width="15.88671875" style="19" bestFit="1" customWidth="1"/>
    <col min="9001" max="9001" width="11" style="19" bestFit="1" customWidth="1"/>
    <col min="9002" max="9003" width="9.77734375" style="19" bestFit="1" customWidth="1"/>
    <col min="9004" max="9004" width="11" style="19" bestFit="1" customWidth="1"/>
    <col min="9005" max="9005" width="15.88671875" style="19" bestFit="1" customWidth="1"/>
    <col min="9006" max="9006" width="10.33203125" style="19" customWidth="1"/>
    <col min="9007" max="9007" width="12.88671875" style="19" bestFit="1" customWidth="1"/>
    <col min="9008" max="9008" width="16.77734375" style="19" bestFit="1" customWidth="1"/>
    <col min="9009" max="9009" width="9.77734375" style="19" bestFit="1" customWidth="1"/>
    <col min="9010" max="9010" width="12.88671875" style="19" bestFit="1" customWidth="1"/>
    <col min="9011" max="9011" width="16.77734375" style="19" bestFit="1" customWidth="1"/>
    <col min="9012" max="9012" width="12.88671875" style="19" bestFit="1" customWidth="1"/>
    <col min="9013" max="9013" width="11" style="19" bestFit="1" customWidth="1"/>
    <col min="9014" max="9014" width="11.109375" style="19" bestFit="1" customWidth="1"/>
    <col min="9015" max="9015" width="11" style="19" bestFit="1" customWidth="1"/>
    <col min="9016" max="9016" width="15" style="19" bestFit="1" customWidth="1"/>
    <col min="9017" max="9022" width="12.88671875" style="19" bestFit="1" customWidth="1"/>
    <col min="9023" max="9023" width="11.109375" style="19" bestFit="1" customWidth="1"/>
    <col min="9024" max="9024" width="12.88671875" style="19" bestFit="1" customWidth="1"/>
    <col min="9025" max="9025" width="11.6640625" style="19" bestFit="1" customWidth="1"/>
    <col min="9026" max="9026" width="10.109375" style="19" bestFit="1" customWidth="1"/>
    <col min="9027" max="9028" width="11.6640625" style="19" bestFit="1" customWidth="1"/>
    <col min="9029" max="9029" width="10.109375" style="19" bestFit="1" customWidth="1"/>
    <col min="9030" max="9030" width="11.6640625" style="19" bestFit="1" customWidth="1"/>
    <col min="9031" max="9033" width="14.21875" style="19" bestFit="1" customWidth="1"/>
    <col min="9034" max="9034" width="12.77734375" style="19" customWidth="1"/>
    <col min="9035" max="9035" width="9.88671875" style="19" customWidth="1"/>
    <col min="9036" max="9252" width="8.77734375" style="19"/>
    <col min="9253" max="9253" width="15.33203125" style="19" customWidth="1"/>
    <col min="9254" max="9255" width="12.88671875" style="19" bestFit="1" customWidth="1"/>
    <col min="9256" max="9256" width="15.88671875" style="19" bestFit="1" customWidth="1"/>
    <col min="9257" max="9257" width="11" style="19" bestFit="1" customWidth="1"/>
    <col min="9258" max="9259" width="9.77734375" style="19" bestFit="1" customWidth="1"/>
    <col min="9260" max="9260" width="11" style="19" bestFit="1" customWidth="1"/>
    <col min="9261" max="9261" width="15.88671875" style="19" bestFit="1" customWidth="1"/>
    <col min="9262" max="9262" width="10.33203125" style="19" customWidth="1"/>
    <col min="9263" max="9263" width="12.88671875" style="19" bestFit="1" customWidth="1"/>
    <col min="9264" max="9264" width="16.77734375" style="19" bestFit="1" customWidth="1"/>
    <col min="9265" max="9265" width="9.77734375" style="19" bestFit="1" customWidth="1"/>
    <col min="9266" max="9266" width="12.88671875" style="19" bestFit="1" customWidth="1"/>
    <col min="9267" max="9267" width="16.77734375" style="19" bestFit="1" customWidth="1"/>
    <col min="9268" max="9268" width="12.88671875" style="19" bestFit="1" customWidth="1"/>
    <col min="9269" max="9269" width="11" style="19" bestFit="1" customWidth="1"/>
    <col min="9270" max="9270" width="11.109375" style="19" bestFit="1" customWidth="1"/>
    <col min="9271" max="9271" width="11" style="19" bestFit="1" customWidth="1"/>
    <col min="9272" max="9272" width="15" style="19" bestFit="1" customWidth="1"/>
    <col min="9273" max="9278" width="12.88671875" style="19" bestFit="1" customWidth="1"/>
    <col min="9279" max="9279" width="11.109375" style="19" bestFit="1" customWidth="1"/>
    <col min="9280" max="9280" width="12.88671875" style="19" bestFit="1" customWidth="1"/>
    <col min="9281" max="9281" width="11.6640625" style="19" bestFit="1" customWidth="1"/>
    <col min="9282" max="9282" width="10.109375" style="19" bestFit="1" customWidth="1"/>
    <col min="9283" max="9284" width="11.6640625" style="19" bestFit="1" customWidth="1"/>
    <col min="9285" max="9285" width="10.109375" style="19" bestFit="1" customWidth="1"/>
    <col min="9286" max="9286" width="11.6640625" style="19" bestFit="1" customWidth="1"/>
    <col min="9287" max="9289" width="14.21875" style="19" bestFit="1" customWidth="1"/>
    <col min="9290" max="9290" width="12.77734375" style="19" customWidth="1"/>
    <col min="9291" max="9291" width="9.88671875" style="19" customWidth="1"/>
    <col min="9292" max="9508" width="8.77734375" style="19"/>
    <col min="9509" max="9509" width="15.33203125" style="19" customWidth="1"/>
    <col min="9510" max="9511" width="12.88671875" style="19" bestFit="1" customWidth="1"/>
    <col min="9512" max="9512" width="15.88671875" style="19" bestFit="1" customWidth="1"/>
    <col min="9513" max="9513" width="11" style="19" bestFit="1" customWidth="1"/>
    <col min="9514" max="9515" width="9.77734375" style="19" bestFit="1" customWidth="1"/>
    <col min="9516" max="9516" width="11" style="19" bestFit="1" customWidth="1"/>
    <col min="9517" max="9517" width="15.88671875" style="19" bestFit="1" customWidth="1"/>
    <col min="9518" max="9518" width="10.33203125" style="19" customWidth="1"/>
    <col min="9519" max="9519" width="12.88671875" style="19" bestFit="1" customWidth="1"/>
    <col min="9520" max="9520" width="16.77734375" style="19" bestFit="1" customWidth="1"/>
    <col min="9521" max="9521" width="9.77734375" style="19" bestFit="1" customWidth="1"/>
    <col min="9522" max="9522" width="12.88671875" style="19" bestFit="1" customWidth="1"/>
    <col min="9523" max="9523" width="16.77734375" style="19" bestFit="1" customWidth="1"/>
    <col min="9524" max="9524" width="12.88671875" style="19" bestFit="1" customWidth="1"/>
    <col min="9525" max="9525" width="11" style="19" bestFit="1" customWidth="1"/>
    <col min="9526" max="9526" width="11.109375" style="19" bestFit="1" customWidth="1"/>
    <col min="9527" max="9527" width="11" style="19" bestFit="1" customWidth="1"/>
    <col min="9528" max="9528" width="15" style="19" bestFit="1" customWidth="1"/>
    <col min="9529" max="9534" width="12.88671875" style="19" bestFit="1" customWidth="1"/>
    <col min="9535" max="9535" width="11.109375" style="19" bestFit="1" customWidth="1"/>
    <col min="9536" max="9536" width="12.88671875" style="19" bestFit="1" customWidth="1"/>
    <col min="9537" max="9537" width="11.6640625" style="19" bestFit="1" customWidth="1"/>
    <col min="9538" max="9538" width="10.109375" style="19" bestFit="1" customWidth="1"/>
    <col min="9539" max="9540" width="11.6640625" style="19" bestFit="1" customWidth="1"/>
    <col min="9541" max="9541" width="10.109375" style="19" bestFit="1" customWidth="1"/>
    <col min="9542" max="9542" width="11.6640625" style="19" bestFit="1" customWidth="1"/>
    <col min="9543" max="9545" width="14.21875" style="19" bestFit="1" customWidth="1"/>
    <col min="9546" max="9546" width="12.77734375" style="19" customWidth="1"/>
    <col min="9547" max="9547" width="9.88671875" style="19" customWidth="1"/>
    <col min="9548" max="9764" width="8.77734375" style="19"/>
    <col min="9765" max="9765" width="15.33203125" style="19" customWidth="1"/>
    <col min="9766" max="9767" width="12.88671875" style="19" bestFit="1" customWidth="1"/>
    <col min="9768" max="9768" width="15.88671875" style="19" bestFit="1" customWidth="1"/>
    <col min="9769" max="9769" width="11" style="19" bestFit="1" customWidth="1"/>
    <col min="9770" max="9771" width="9.77734375" style="19" bestFit="1" customWidth="1"/>
    <col min="9772" max="9772" width="11" style="19" bestFit="1" customWidth="1"/>
    <col min="9773" max="9773" width="15.88671875" style="19" bestFit="1" customWidth="1"/>
    <col min="9774" max="9774" width="10.33203125" style="19" customWidth="1"/>
    <col min="9775" max="9775" width="12.88671875" style="19" bestFit="1" customWidth="1"/>
    <col min="9776" max="9776" width="16.77734375" style="19" bestFit="1" customWidth="1"/>
    <col min="9777" max="9777" width="9.77734375" style="19" bestFit="1" customWidth="1"/>
    <col min="9778" max="9778" width="12.88671875" style="19" bestFit="1" customWidth="1"/>
    <col min="9779" max="9779" width="16.77734375" style="19" bestFit="1" customWidth="1"/>
    <col min="9780" max="9780" width="12.88671875" style="19" bestFit="1" customWidth="1"/>
    <col min="9781" max="9781" width="11" style="19" bestFit="1" customWidth="1"/>
    <col min="9782" max="9782" width="11.109375" style="19" bestFit="1" customWidth="1"/>
    <col min="9783" max="9783" width="11" style="19" bestFit="1" customWidth="1"/>
    <col min="9784" max="9784" width="15" style="19" bestFit="1" customWidth="1"/>
    <col min="9785" max="9790" width="12.88671875" style="19" bestFit="1" customWidth="1"/>
    <col min="9791" max="9791" width="11.109375" style="19" bestFit="1" customWidth="1"/>
    <col min="9792" max="9792" width="12.88671875" style="19" bestFit="1" customWidth="1"/>
    <col min="9793" max="9793" width="11.6640625" style="19" bestFit="1" customWidth="1"/>
    <col min="9794" max="9794" width="10.109375" style="19" bestFit="1" customWidth="1"/>
    <col min="9795" max="9796" width="11.6640625" style="19" bestFit="1" customWidth="1"/>
    <col min="9797" max="9797" width="10.109375" style="19" bestFit="1" customWidth="1"/>
    <col min="9798" max="9798" width="11.6640625" style="19" bestFit="1" customWidth="1"/>
    <col min="9799" max="9801" width="14.21875" style="19" bestFit="1" customWidth="1"/>
    <col min="9802" max="9802" width="12.77734375" style="19" customWidth="1"/>
    <col min="9803" max="9803" width="9.88671875" style="19" customWidth="1"/>
    <col min="9804" max="10020" width="8.77734375" style="19"/>
    <col min="10021" max="10021" width="15.33203125" style="19" customWidth="1"/>
    <col min="10022" max="10023" width="12.88671875" style="19" bestFit="1" customWidth="1"/>
    <col min="10024" max="10024" width="15.88671875" style="19" bestFit="1" customWidth="1"/>
    <col min="10025" max="10025" width="11" style="19" bestFit="1" customWidth="1"/>
    <col min="10026" max="10027" width="9.77734375" style="19" bestFit="1" customWidth="1"/>
    <col min="10028" max="10028" width="11" style="19" bestFit="1" customWidth="1"/>
    <col min="10029" max="10029" width="15.88671875" style="19" bestFit="1" customWidth="1"/>
    <col min="10030" max="10030" width="10.33203125" style="19" customWidth="1"/>
    <col min="10031" max="10031" width="12.88671875" style="19" bestFit="1" customWidth="1"/>
    <col min="10032" max="10032" width="16.77734375" style="19" bestFit="1" customWidth="1"/>
    <col min="10033" max="10033" width="9.77734375" style="19" bestFit="1" customWidth="1"/>
    <col min="10034" max="10034" width="12.88671875" style="19" bestFit="1" customWidth="1"/>
    <col min="10035" max="10035" width="16.77734375" style="19" bestFit="1" customWidth="1"/>
    <col min="10036" max="10036" width="12.88671875" style="19" bestFit="1" customWidth="1"/>
    <col min="10037" max="10037" width="11" style="19" bestFit="1" customWidth="1"/>
    <col min="10038" max="10038" width="11.109375" style="19" bestFit="1" customWidth="1"/>
    <col min="10039" max="10039" width="11" style="19" bestFit="1" customWidth="1"/>
    <col min="10040" max="10040" width="15" style="19" bestFit="1" customWidth="1"/>
    <col min="10041" max="10046" width="12.88671875" style="19" bestFit="1" customWidth="1"/>
    <col min="10047" max="10047" width="11.109375" style="19" bestFit="1" customWidth="1"/>
    <col min="10048" max="10048" width="12.88671875" style="19" bestFit="1" customWidth="1"/>
    <col min="10049" max="10049" width="11.6640625" style="19" bestFit="1" customWidth="1"/>
    <col min="10050" max="10050" width="10.109375" style="19" bestFit="1" customWidth="1"/>
    <col min="10051" max="10052" width="11.6640625" style="19" bestFit="1" customWidth="1"/>
    <col min="10053" max="10053" width="10.109375" style="19" bestFit="1" customWidth="1"/>
    <col min="10054" max="10054" width="11.6640625" style="19" bestFit="1" customWidth="1"/>
    <col min="10055" max="10057" width="14.21875" style="19" bestFit="1" customWidth="1"/>
    <col min="10058" max="10058" width="12.77734375" style="19" customWidth="1"/>
    <col min="10059" max="10059" width="9.88671875" style="19" customWidth="1"/>
    <col min="10060" max="10276" width="8.77734375" style="19"/>
    <col min="10277" max="10277" width="15.33203125" style="19" customWidth="1"/>
    <col min="10278" max="10279" width="12.88671875" style="19" bestFit="1" customWidth="1"/>
    <col min="10280" max="10280" width="15.88671875" style="19" bestFit="1" customWidth="1"/>
    <col min="10281" max="10281" width="11" style="19" bestFit="1" customWidth="1"/>
    <col min="10282" max="10283" width="9.77734375" style="19" bestFit="1" customWidth="1"/>
    <col min="10284" max="10284" width="11" style="19" bestFit="1" customWidth="1"/>
    <col min="10285" max="10285" width="15.88671875" style="19" bestFit="1" customWidth="1"/>
    <col min="10286" max="10286" width="10.33203125" style="19" customWidth="1"/>
    <col min="10287" max="10287" width="12.88671875" style="19" bestFit="1" customWidth="1"/>
    <col min="10288" max="10288" width="16.77734375" style="19" bestFit="1" customWidth="1"/>
    <col min="10289" max="10289" width="9.77734375" style="19" bestFit="1" customWidth="1"/>
    <col min="10290" max="10290" width="12.88671875" style="19" bestFit="1" customWidth="1"/>
    <col min="10291" max="10291" width="16.77734375" style="19" bestFit="1" customWidth="1"/>
    <col min="10292" max="10292" width="12.88671875" style="19" bestFit="1" customWidth="1"/>
    <col min="10293" max="10293" width="11" style="19" bestFit="1" customWidth="1"/>
    <col min="10294" max="10294" width="11.109375" style="19" bestFit="1" customWidth="1"/>
    <col min="10295" max="10295" width="11" style="19" bestFit="1" customWidth="1"/>
    <col min="10296" max="10296" width="15" style="19" bestFit="1" customWidth="1"/>
    <col min="10297" max="10302" width="12.88671875" style="19" bestFit="1" customWidth="1"/>
    <col min="10303" max="10303" width="11.109375" style="19" bestFit="1" customWidth="1"/>
    <col min="10304" max="10304" width="12.88671875" style="19" bestFit="1" customWidth="1"/>
    <col min="10305" max="10305" width="11.6640625" style="19" bestFit="1" customWidth="1"/>
    <col min="10306" max="10306" width="10.109375" style="19" bestFit="1" customWidth="1"/>
    <col min="10307" max="10308" width="11.6640625" style="19" bestFit="1" customWidth="1"/>
    <col min="10309" max="10309" width="10.109375" style="19" bestFit="1" customWidth="1"/>
    <col min="10310" max="10310" width="11.6640625" style="19" bestFit="1" customWidth="1"/>
    <col min="10311" max="10313" width="14.21875" style="19" bestFit="1" customWidth="1"/>
    <col min="10314" max="10314" width="12.77734375" style="19" customWidth="1"/>
    <col min="10315" max="10315" width="9.88671875" style="19" customWidth="1"/>
    <col min="10316" max="10532" width="8.77734375" style="19"/>
    <col min="10533" max="10533" width="15.33203125" style="19" customWidth="1"/>
    <col min="10534" max="10535" width="12.88671875" style="19" bestFit="1" customWidth="1"/>
    <col min="10536" max="10536" width="15.88671875" style="19" bestFit="1" customWidth="1"/>
    <col min="10537" max="10537" width="11" style="19" bestFit="1" customWidth="1"/>
    <col min="10538" max="10539" width="9.77734375" style="19" bestFit="1" customWidth="1"/>
    <col min="10540" max="10540" width="11" style="19" bestFit="1" customWidth="1"/>
    <col min="10541" max="10541" width="15.88671875" style="19" bestFit="1" customWidth="1"/>
    <col min="10542" max="10542" width="10.33203125" style="19" customWidth="1"/>
    <col min="10543" max="10543" width="12.88671875" style="19" bestFit="1" customWidth="1"/>
    <col min="10544" max="10544" width="16.77734375" style="19" bestFit="1" customWidth="1"/>
    <col min="10545" max="10545" width="9.77734375" style="19" bestFit="1" customWidth="1"/>
    <col min="10546" max="10546" width="12.88671875" style="19" bestFit="1" customWidth="1"/>
    <col min="10547" max="10547" width="16.77734375" style="19" bestFit="1" customWidth="1"/>
    <col min="10548" max="10548" width="12.88671875" style="19" bestFit="1" customWidth="1"/>
    <col min="10549" max="10549" width="11" style="19" bestFit="1" customWidth="1"/>
    <col min="10550" max="10550" width="11.109375" style="19" bestFit="1" customWidth="1"/>
    <col min="10551" max="10551" width="11" style="19" bestFit="1" customWidth="1"/>
    <col min="10552" max="10552" width="15" style="19" bestFit="1" customWidth="1"/>
    <col min="10553" max="10558" width="12.88671875" style="19" bestFit="1" customWidth="1"/>
    <col min="10559" max="10559" width="11.109375" style="19" bestFit="1" customWidth="1"/>
    <col min="10560" max="10560" width="12.88671875" style="19" bestFit="1" customWidth="1"/>
    <col min="10561" max="10561" width="11.6640625" style="19" bestFit="1" customWidth="1"/>
    <col min="10562" max="10562" width="10.109375" style="19" bestFit="1" customWidth="1"/>
    <col min="10563" max="10564" width="11.6640625" style="19" bestFit="1" customWidth="1"/>
    <col min="10565" max="10565" width="10.109375" style="19" bestFit="1" customWidth="1"/>
    <col min="10566" max="10566" width="11.6640625" style="19" bestFit="1" customWidth="1"/>
    <col min="10567" max="10569" width="14.21875" style="19" bestFit="1" customWidth="1"/>
    <col min="10570" max="10570" width="12.77734375" style="19" customWidth="1"/>
    <col min="10571" max="10571" width="9.88671875" style="19" customWidth="1"/>
    <col min="10572" max="10788" width="8.77734375" style="19"/>
    <col min="10789" max="10789" width="15.33203125" style="19" customWidth="1"/>
    <col min="10790" max="10791" width="12.88671875" style="19" bestFit="1" customWidth="1"/>
    <col min="10792" max="10792" width="15.88671875" style="19" bestFit="1" customWidth="1"/>
    <col min="10793" max="10793" width="11" style="19" bestFit="1" customWidth="1"/>
    <col min="10794" max="10795" width="9.77734375" style="19" bestFit="1" customWidth="1"/>
    <col min="10796" max="10796" width="11" style="19" bestFit="1" customWidth="1"/>
    <col min="10797" max="10797" width="15.88671875" style="19" bestFit="1" customWidth="1"/>
    <col min="10798" max="10798" width="10.33203125" style="19" customWidth="1"/>
    <col min="10799" max="10799" width="12.88671875" style="19" bestFit="1" customWidth="1"/>
    <col min="10800" max="10800" width="16.77734375" style="19" bestFit="1" customWidth="1"/>
    <col min="10801" max="10801" width="9.77734375" style="19" bestFit="1" customWidth="1"/>
    <col min="10802" max="10802" width="12.88671875" style="19" bestFit="1" customWidth="1"/>
    <col min="10803" max="10803" width="16.77734375" style="19" bestFit="1" customWidth="1"/>
    <col min="10804" max="10804" width="12.88671875" style="19" bestFit="1" customWidth="1"/>
    <col min="10805" max="10805" width="11" style="19" bestFit="1" customWidth="1"/>
    <col min="10806" max="10806" width="11.109375" style="19" bestFit="1" customWidth="1"/>
    <col min="10807" max="10807" width="11" style="19" bestFit="1" customWidth="1"/>
    <col min="10808" max="10808" width="15" style="19" bestFit="1" customWidth="1"/>
    <col min="10809" max="10814" width="12.88671875" style="19" bestFit="1" customWidth="1"/>
    <col min="10815" max="10815" width="11.109375" style="19" bestFit="1" customWidth="1"/>
    <col min="10816" max="10816" width="12.88671875" style="19" bestFit="1" customWidth="1"/>
    <col min="10817" max="10817" width="11.6640625" style="19" bestFit="1" customWidth="1"/>
    <col min="10818" max="10818" width="10.109375" style="19" bestFit="1" customWidth="1"/>
    <col min="10819" max="10820" width="11.6640625" style="19" bestFit="1" customWidth="1"/>
    <col min="10821" max="10821" width="10.109375" style="19" bestFit="1" customWidth="1"/>
    <col min="10822" max="10822" width="11.6640625" style="19" bestFit="1" customWidth="1"/>
    <col min="10823" max="10825" width="14.21875" style="19" bestFit="1" customWidth="1"/>
    <col min="10826" max="10826" width="12.77734375" style="19" customWidth="1"/>
    <col min="10827" max="10827" width="9.88671875" style="19" customWidth="1"/>
    <col min="10828" max="11044" width="8.77734375" style="19"/>
    <col min="11045" max="11045" width="15.33203125" style="19" customWidth="1"/>
    <col min="11046" max="11047" width="12.88671875" style="19" bestFit="1" customWidth="1"/>
    <col min="11048" max="11048" width="15.88671875" style="19" bestFit="1" customWidth="1"/>
    <col min="11049" max="11049" width="11" style="19" bestFit="1" customWidth="1"/>
    <col min="11050" max="11051" width="9.77734375" style="19" bestFit="1" customWidth="1"/>
    <col min="11052" max="11052" width="11" style="19" bestFit="1" customWidth="1"/>
    <col min="11053" max="11053" width="15.88671875" style="19" bestFit="1" customWidth="1"/>
    <col min="11054" max="11054" width="10.33203125" style="19" customWidth="1"/>
    <col min="11055" max="11055" width="12.88671875" style="19" bestFit="1" customWidth="1"/>
    <col min="11056" max="11056" width="16.77734375" style="19" bestFit="1" customWidth="1"/>
    <col min="11057" max="11057" width="9.77734375" style="19" bestFit="1" customWidth="1"/>
    <col min="11058" max="11058" width="12.88671875" style="19" bestFit="1" customWidth="1"/>
    <col min="11059" max="11059" width="16.77734375" style="19" bestFit="1" customWidth="1"/>
    <col min="11060" max="11060" width="12.88671875" style="19" bestFit="1" customWidth="1"/>
    <col min="11061" max="11061" width="11" style="19" bestFit="1" customWidth="1"/>
    <col min="11062" max="11062" width="11.109375" style="19" bestFit="1" customWidth="1"/>
    <col min="11063" max="11063" width="11" style="19" bestFit="1" customWidth="1"/>
    <col min="11064" max="11064" width="15" style="19" bestFit="1" customWidth="1"/>
    <col min="11065" max="11070" width="12.88671875" style="19" bestFit="1" customWidth="1"/>
    <col min="11071" max="11071" width="11.109375" style="19" bestFit="1" customWidth="1"/>
    <col min="11072" max="11072" width="12.88671875" style="19" bestFit="1" customWidth="1"/>
    <col min="11073" max="11073" width="11.6640625" style="19" bestFit="1" customWidth="1"/>
    <col min="11074" max="11074" width="10.109375" style="19" bestFit="1" customWidth="1"/>
    <col min="11075" max="11076" width="11.6640625" style="19" bestFit="1" customWidth="1"/>
    <col min="11077" max="11077" width="10.109375" style="19" bestFit="1" customWidth="1"/>
    <col min="11078" max="11078" width="11.6640625" style="19" bestFit="1" customWidth="1"/>
    <col min="11079" max="11081" width="14.21875" style="19" bestFit="1" customWidth="1"/>
    <col min="11082" max="11082" width="12.77734375" style="19" customWidth="1"/>
    <col min="11083" max="11083" width="9.88671875" style="19" customWidth="1"/>
    <col min="11084" max="11300" width="8.77734375" style="19"/>
    <col min="11301" max="11301" width="15.33203125" style="19" customWidth="1"/>
    <col min="11302" max="11303" width="12.88671875" style="19" bestFit="1" customWidth="1"/>
    <col min="11304" max="11304" width="15.88671875" style="19" bestFit="1" customWidth="1"/>
    <col min="11305" max="11305" width="11" style="19" bestFit="1" customWidth="1"/>
    <col min="11306" max="11307" width="9.77734375" style="19" bestFit="1" customWidth="1"/>
    <col min="11308" max="11308" width="11" style="19" bestFit="1" customWidth="1"/>
    <col min="11309" max="11309" width="15.88671875" style="19" bestFit="1" customWidth="1"/>
    <col min="11310" max="11310" width="10.33203125" style="19" customWidth="1"/>
    <col min="11311" max="11311" width="12.88671875" style="19" bestFit="1" customWidth="1"/>
    <col min="11312" max="11312" width="16.77734375" style="19" bestFit="1" customWidth="1"/>
    <col min="11313" max="11313" width="9.77734375" style="19" bestFit="1" customWidth="1"/>
    <col min="11314" max="11314" width="12.88671875" style="19" bestFit="1" customWidth="1"/>
    <col min="11315" max="11315" width="16.77734375" style="19" bestFit="1" customWidth="1"/>
    <col min="11316" max="11316" width="12.88671875" style="19" bestFit="1" customWidth="1"/>
    <col min="11317" max="11317" width="11" style="19" bestFit="1" customWidth="1"/>
    <col min="11318" max="11318" width="11.109375" style="19" bestFit="1" customWidth="1"/>
    <col min="11319" max="11319" width="11" style="19" bestFit="1" customWidth="1"/>
    <col min="11320" max="11320" width="15" style="19" bestFit="1" customWidth="1"/>
    <col min="11321" max="11326" width="12.88671875" style="19" bestFit="1" customWidth="1"/>
    <col min="11327" max="11327" width="11.109375" style="19" bestFit="1" customWidth="1"/>
    <col min="11328" max="11328" width="12.88671875" style="19" bestFit="1" customWidth="1"/>
    <col min="11329" max="11329" width="11.6640625" style="19" bestFit="1" customWidth="1"/>
    <col min="11330" max="11330" width="10.109375" style="19" bestFit="1" customWidth="1"/>
    <col min="11331" max="11332" width="11.6640625" style="19" bestFit="1" customWidth="1"/>
    <col min="11333" max="11333" width="10.109375" style="19" bestFit="1" customWidth="1"/>
    <col min="11334" max="11334" width="11.6640625" style="19" bestFit="1" customWidth="1"/>
    <col min="11335" max="11337" width="14.21875" style="19" bestFit="1" customWidth="1"/>
    <col min="11338" max="11338" width="12.77734375" style="19" customWidth="1"/>
    <col min="11339" max="11339" width="9.88671875" style="19" customWidth="1"/>
    <col min="11340" max="11556" width="8.77734375" style="19"/>
    <col min="11557" max="11557" width="15.33203125" style="19" customWidth="1"/>
    <col min="11558" max="11559" width="12.88671875" style="19" bestFit="1" customWidth="1"/>
    <col min="11560" max="11560" width="15.88671875" style="19" bestFit="1" customWidth="1"/>
    <col min="11561" max="11561" width="11" style="19" bestFit="1" customWidth="1"/>
    <col min="11562" max="11563" width="9.77734375" style="19" bestFit="1" customWidth="1"/>
    <col min="11564" max="11564" width="11" style="19" bestFit="1" customWidth="1"/>
    <col min="11565" max="11565" width="15.88671875" style="19" bestFit="1" customWidth="1"/>
    <col min="11566" max="11566" width="10.33203125" style="19" customWidth="1"/>
    <col min="11567" max="11567" width="12.88671875" style="19" bestFit="1" customWidth="1"/>
    <col min="11568" max="11568" width="16.77734375" style="19" bestFit="1" customWidth="1"/>
    <col min="11569" max="11569" width="9.77734375" style="19" bestFit="1" customWidth="1"/>
    <col min="11570" max="11570" width="12.88671875" style="19" bestFit="1" customWidth="1"/>
    <col min="11571" max="11571" width="16.77734375" style="19" bestFit="1" customWidth="1"/>
    <col min="11572" max="11572" width="12.88671875" style="19" bestFit="1" customWidth="1"/>
    <col min="11573" max="11573" width="11" style="19" bestFit="1" customWidth="1"/>
    <col min="11574" max="11574" width="11.109375" style="19" bestFit="1" customWidth="1"/>
    <col min="11575" max="11575" width="11" style="19" bestFit="1" customWidth="1"/>
    <col min="11576" max="11576" width="15" style="19" bestFit="1" customWidth="1"/>
    <col min="11577" max="11582" width="12.88671875" style="19" bestFit="1" customWidth="1"/>
    <col min="11583" max="11583" width="11.109375" style="19" bestFit="1" customWidth="1"/>
    <col min="11584" max="11584" width="12.88671875" style="19" bestFit="1" customWidth="1"/>
    <col min="11585" max="11585" width="11.6640625" style="19" bestFit="1" customWidth="1"/>
    <col min="11586" max="11586" width="10.109375" style="19" bestFit="1" customWidth="1"/>
    <col min="11587" max="11588" width="11.6640625" style="19" bestFit="1" customWidth="1"/>
    <col min="11589" max="11589" width="10.109375" style="19" bestFit="1" customWidth="1"/>
    <col min="11590" max="11590" width="11.6640625" style="19" bestFit="1" customWidth="1"/>
    <col min="11591" max="11593" width="14.21875" style="19" bestFit="1" customWidth="1"/>
    <col min="11594" max="11594" width="12.77734375" style="19" customWidth="1"/>
    <col min="11595" max="11595" width="9.88671875" style="19" customWidth="1"/>
    <col min="11596" max="11812" width="8.77734375" style="19"/>
    <col min="11813" max="11813" width="15.33203125" style="19" customWidth="1"/>
    <col min="11814" max="11815" width="12.88671875" style="19" bestFit="1" customWidth="1"/>
    <col min="11816" max="11816" width="15.88671875" style="19" bestFit="1" customWidth="1"/>
    <col min="11817" max="11817" width="11" style="19" bestFit="1" customWidth="1"/>
    <col min="11818" max="11819" width="9.77734375" style="19" bestFit="1" customWidth="1"/>
    <col min="11820" max="11820" width="11" style="19" bestFit="1" customWidth="1"/>
    <col min="11821" max="11821" width="15.88671875" style="19" bestFit="1" customWidth="1"/>
    <col min="11822" max="11822" width="10.33203125" style="19" customWidth="1"/>
    <col min="11823" max="11823" width="12.88671875" style="19" bestFit="1" customWidth="1"/>
    <col min="11824" max="11824" width="16.77734375" style="19" bestFit="1" customWidth="1"/>
    <col min="11825" max="11825" width="9.77734375" style="19" bestFit="1" customWidth="1"/>
    <col min="11826" max="11826" width="12.88671875" style="19" bestFit="1" customWidth="1"/>
    <col min="11827" max="11827" width="16.77734375" style="19" bestFit="1" customWidth="1"/>
    <col min="11828" max="11828" width="12.88671875" style="19" bestFit="1" customWidth="1"/>
    <col min="11829" max="11829" width="11" style="19" bestFit="1" customWidth="1"/>
    <col min="11830" max="11830" width="11.109375" style="19" bestFit="1" customWidth="1"/>
    <col min="11831" max="11831" width="11" style="19" bestFit="1" customWidth="1"/>
    <col min="11832" max="11832" width="15" style="19" bestFit="1" customWidth="1"/>
    <col min="11833" max="11838" width="12.88671875" style="19" bestFit="1" customWidth="1"/>
    <col min="11839" max="11839" width="11.109375" style="19" bestFit="1" customWidth="1"/>
    <col min="11840" max="11840" width="12.88671875" style="19" bestFit="1" customWidth="1"/>
    <col min="11841" max="11841" width="11.6640625" style="19" bestFit="1" customWidth="1"/>
    <col min="11842" max="11842" width="10.109375" style="19" bestFit="1" customWidth="1"/>
    <col min="11843" max="11844" width="11.6640625" style="19" bestFit="1" customWidth="1"/>
    <col min="11845" max="11845" width="10.109375" style="19" bestFit="1" customWidth="1"/>
    <col min="11846" max="11846" width="11.6640625" style="19" bestFit="1" customWidth="1"/>
    <col min="11847" max="11849" width="14.21875" style="19" bestFit="1" customWidth="1"/>
    <col min="11850" max="11850" width="12.77734375" style="19" customWidth="1"/>
    <col min="11851" max="11851" width="9.88671875" style="19" customWidth="1"/>
    <col min="11852" max="12068" width="8.77734375" style="19"/>
    <col min="12069" max="12069" width="15.33203125" style="19" customWidth="1"/>
    <col min="12070" max="12071" width="12.88671875" style="19" bestFit="1" customWidth="1"/>
    <col min="12072" max="12072" width="15.88671875" style="19" bestFit="1" customWidth="1"/>
    <col min="12073" max="12073" width="11" style="19" bestFit="1" customWidth="1"/>
    <col min="12074" max="12075" width="9.77734375" style="19" bestFit="1" customWidth="1"/>
    <col min="12076" max="12076" width="11" style="19" bestFit="1" customWidth="1"/>
    <col min="12077" max="12077" width="15.88671875" style="19" bestFit="1" customWidth="1"/>
    <col min="12078" max="12078" width="10.33203125" style="19" customWidth="1"/>
    <col min="12079" max="12079" width="12.88671875" style="19" bestFit="1" customWidth="1"/>
    <col min="12080" max="12080" width="16.77734375" style="19" bestFit="1" customWidth="1"/>
    <col min="12081" max="12081" width="9.77734375" style="19" bestFit="1" customWidth="1"/>
    <col min="12082" max="12082" width="12.88671875" style="19" bestFit="1" customWidth="1"/>
    <col min="12083" max="12083" width="16.77734375" style="19" bestFit="1" customWidth="1"/>
    <col min="12084" max="12084" width="12.88671875" style="19" bestFit="1" customWidth="1"/>
    <col min="12085" max="12085" width="11" style="19" bestFit="1" customWidth="1"/>
    <col min="12086" max="12086" width="11.109375" style="19" bestFit="1" customWidth="1"/>
    <col min="12087" max="12087" width="11" style="19" bestFit="1" customWidth="1"/>
    <col min="12088" max="12088" width="15" style="19" bestFit="1" customWidth="1"/>
    <col min="12089" max="12094" width="12.88671875" style="19" bestFit="1" customWidth="1"/>
    <col min="12095" max="12095" width="11.109375" style="19" bestFit="1" customWidth="1"/>
    <col min="12096" max="12096" width="12.88671875" style="19" bestFit="1" customWidth="1"/>
    <col min="12097" max="12097" width="11.6640625" style="19" bestFit="1" customWidth="1"/>
    <col min="12098" max="12098" width="10.109375" style="19" bestFit="1" customWidth="1"/>
    <col min="12099" max="12100" width="11.6640625" style="19" bestFit="1" customWidth="1"/>
    <col min="12101" max="12101" width="10.109375" style="19" bestFit="1" customWidth="1"/>
    <col min="12102" max="12102" width="11.6640625" style="19" bestFit="1" customWidth="1"/>
    <col min="12103" max="12105" width="14.21875" style="19" bestFit="1" customWidth="1"/>
    <col min="12106" max="12106" width="12.77734375" style="19" customWidth="1"/>
    <col min="12107" max="12107" width="9.88671875" style="19" customWidth="1"/>
    <col min="12108" max="12324" width="8.77734375" style="19"/>
    <col min="12325" max="12325" width="15.33203125" style="19" customWidth="1"/>
    <col min="12326" max="12327" width="12.88671875" style="19" bestFit="1" customWidth="1"/>
    <col min="12328" max="12328" width="15.88671875" style="19" bestFit="1" customWidth="1"/>
    <col min="12329" max="12329" width="11" style="19" bestFit="1" customWidth="1"/>
    <col min="12330" max="12331" width="9.77734375" style="19" bestFit="1" customWidth="1"/>
    <col min="12332" max="12332" width="11" style="19" bestFit="1" customWidth="1"/>
    <col min="12333" max="12333" width="15.88671875" style="19" bestFit="1" customWidth="1"/>
    <col min="12334" max="12334" width="10.33203125" style="19" customWidth="1"/>
    <col min="12335" max="12335" width="12.88671875" style="19" bestFit="1" customWidth="1"/>
    <col min="12336" max="12336" width="16.77734375" style="19" bestFit="1" customWidth="1"/>
    <col min="12337" max="12337" width="9.77734375" style="19" bestFit="1" customWidth="1"/>
    <col min="12338" max="12338" width="12.88671875" style="19" bestFit="1" customWidth="1"/>
    <col min="12339" max="12339" width="16.77734375" style="19" bestFit="1" customWidth="1"/>
    <col min="12340" max="12340" width="12.88671875" style="19" bestFit="1" customWidth="1"/>
    <col min="12341" max="12341" width="11" style="19" bestFit="1" customWidth="1"/>
    <col min="12342" max="12342" width="11.109375" style="19" bestFit="1" customWidth="1"/>
    <col min="12343" max="12343" width="11" style="19" bestFit="1" customWidth="1"/>
    <col min="12344" max="12344" width="15" style="19" bestFit="1" customWidth="1"/>
    <col min="12345" max="12350" width="12.88671875" style="19" bestFit="1" customWidth="1"/>
    <col min="12351" max="12351" width="11.109375" style="19" bestFit="1" customWidth="1"/>
    <col min="12352" max="12352" width="12.88671875" style="19" bestFit="1" customWidth="1"/>
    <col min="12353" max="12353" width="11.6640625" style="19" bestFit="1" customWidth="1"/>
    <col min="12354" max="12354" width="10.109375" style="19" bestFit="1" customWidth="1"/>
    <col min="12355" max="12356" width="11.6640625" style="19" bestFit="1" customWidth="1"/>
    <col min="12357" max="12357" width="10.109375" style="19" bestFit="1" customWidth="1"/>
    <col min="12358" max="12358" width="11.6640625" style="19" bestFit="1" customWidth="1"/>
    <col min="12359" max="12361" width="14.21875" style="19" bestFit="1" customWidth="1"/>
    <col min="12362" max="12362" width="12.77734375" style="19" customWidth="1"/>
    <col min="12363" max="12363" width="9.88671875" style="19" customWidth="1"/>
    <col min="12364" max="12580" width="8.77734375" style="19"/>
    <col min="12581" max="12581" width="15.33203125" style="19" customWidth="1"/>
    <col min="12582" max="12583" width="12.88671875" style="19" bestFit="1" customWidth="1"/>
    <col min="12584" max="12584" width="15.88671875" style="19" bestFit="1" customWidth="1"/>
    <col min="12585" max="12585" width="11" style="19" bestFit="1" customWidth="1"/>
    <col min="12586" max="12587" width="9.77734375" style="19" bestFit="1" customWidth="1"/>
    <col min="12588" max="12588" width="11" style="19" bestFit="1" customWidth="1"/>
    <col min="12589" max="12589" width="15.88671875" style="19" bestFit="1" customWidth="1"/>
    <col min="12590" max="12590" width="10.33203125" style="19" customWidth="1"/>
    <col min="12591" max="12591" width="12.88671875" style="19" bestFit="1" customWidth="1"/>
    <col min="12592" max="12592" width="16.77734375" style="19" bestFit="1" customWidth="1"/>
    <col min="12593" max="12593" width="9.77734375" style="19" bestFit="1" customWidth="1"/>
    <col min="12594" max="12594" width="12.88671875" style="19" bestFit="1" customWidth="1"/>
    <col min="12595" max="12595" width="16.77734375" style="19" bestFit="1" customWidth="1"/>
    <col min="12596" max="12596" width="12.88671875" style="19" bestFit="1" customWidth="1"/>
    <col min="12597" max="12597" width="11" style="19" bestFit="1" customWidth="1"/>
    <col min="12598" max="12598" width="11.109375" style="19" bestFit="1" customWidth="1"/>
    <col min="12599" max="12599" width="11" style="19" bestFit="1" customWidth="1"/>
    <col min="12600" max="12600" width="15" style="19" bestFit="1" customWidth="1"/>
    <col min="12601" max="12606" width="12.88671875" style="19" bestFit="1" customWidth="1"/>
    <col min="12607" max="12607" width="11.109375" style="19" bestFit="1" customWidth="1"/>
    <col min="12608" max="12608" width="12.88671875" style="19" bestFit="1" customWidth="1"/>
    <col min="12609" max="12609" width="11.6640625" style="19" bestFit="1" customWidth="1"/>
    <col min="12610" max="12610" width="10.109375" style="19" bestFit="1" customWidth="1"/>
    <col min="12611" max="12612" width="11.6640625" style="19" bestFit="1" customWidth="1"/>
    <col min="12613" max="12613" width="10.109375" style="19" bestFit="1" customWidth="1"/>
    <col min="12614" max="12614" width="11.6640625" style="19" bestFit="1" customWidth="1"/>
    <col min="12615" max="12617" width="14.21875" style="19" bestFit="1" customWidth="1"/>
    <col min="12618" max="12618" width="12.77734375" style="19" customWidth="1"/>
    <col min="12619" max="12619" width="9.88671875" style="19" customWidth="1"/>
    <col min="12620" max="12836" width="8.77734375" style="19"/>
    <col min="12837" max="12837" width="15.33203125" style="19" customWidth="1"/>
    <col min="12838" max="12839" width="12.88671875" style="19" bestFit="1" customWidth="1"/>
    <col min="12840" max="12840" width="15.88671875" style="19" bestFit="1" customWidth="1"/>
    <col min="12841" max="12841" width="11" style="19" bestFit="1" customWidth="1"/>
    <col min="12842" max="12843" width="9.77734375" style="19" bestFit="1" customWidth="1"/>
    <col min="12844" max="12844" width="11" style="19" bestFit="1" customWidth="1"/>
    <col min="12845" max="12845" width="15.88671875" style="19" bestFit="1" customWidth="1"/>
    <col min="12846" max="12846" width="10.33203125" style="19" customWidth="1"/>
    <col min="12847" max="12847" width="12.88671875" style="19" bestFit="1" customWidth="1"/>
    <col min="12848" max="12848" width="16.77734375" style="19" bestFit="1" customWidth="1"/>
    <col min="12849" max="12849" width="9.77734375" style="19" bestFit="1" customWidth="1"/>
    <col min="12850" max="12850" width="12.88671875" style="19" bestFit="1" customWidth="1"/>
    <col min="12851" max="12851" width="16.77734375" style="19" bestFit="1" customWidth="1"/>
    <col min="12852" max="12852" width="12.88671875" style="19" bestFit="1" customWidth="1"/>
    <col min="12853" max="12853" width="11" style="19" bestFit="1" customWidth="1"/>
    <col min="12854" max="12854" width="11.109375" style="19" bestFit="1" customWidth="1"/>
    <col min="12855" max="12855" width="11" style="19" bestFit="1" customWidth="1"/>
    <col min="12856" max="12856" width="15" style="19" bestFit="1" customWidth="1"/>
    <col min="12857" max="12862" width="12.88671875" style="19" bestFit="1" customWidth="1"/>
    <col min="12863" max="12863" width="11.109375" style="19" bestFit="1" customWidth="1"/>
    <col min="12864" max="12864" width="12.88671875" style="19" bestFit="1" customWidth="1"/>
    <col min="12865" max="12865" width="11.6640625" style="19" bestFit="1" customWidth="1"/>
    <col min="12866" max="12866" width="10.109375" style="19" bestFit="1" customWidth="1"/>
    <col min="12867" max="12868" width="11.6640625" style="19" bestFit="1" customWidth="1"/>
    <col min="12869" max="12869" width="10.109375" style="19" bestFit="1" customWidth="1"/>
    <col min="12870" max="12870" width="11.6640625" style="19" bestFit="1" customWidth="1"/>
    <col min="12871" max="12873" width="14.21875" style="19" bestFit="1" customWidth="1"/>
    <col min="12874" max="12874" width="12.77734375" style="19" customWidth="1"/>
    <col min="12875" max="12875" width="9.88671875" style="19" customWidth="1"/>
    <col min="12876" max="13092" width="8.77734375" style="19"/>
    <col min="13093" max="13093" width="15.33203125" style="19" customWidth="1"/>
    <col min="13094" max="13095" width="12.88671875" style="19" bestFit="1" customWidth="1"/>
    <col min="13096" max="13096" width="15.88671875" style="19" bestFit="1" customWidth="1"/>
    <col min="13097" max="13097" width="11" style="19" bestFit="1" customWidth="1"/>
    <col min="13098" max="13099" width="9.77734375" style="19" bestFit="1" customWidth="1"/>
    <col min="13100" max="13100" width="11" style="19" bestFit="1" customWidth="1"/>
    <col min="13101" max="13101" width="15.88671875" style="19" bestFit="1" customWidth="1"/>
    <col min="13102" max="13102" width="10.33203125" style="19" customWidth="1"/>
    <col min="13103" max="13103" width="12.88671875" style="19" bestFit="1" customWidth="1"/>
    <col min="13104" max="13104" width="16.77734375" style="19" bestFit="1" customWidth="1"/>
    <col min="13105" max="13105" width="9.77734375" style="19" bestFit="1" customWidth="1"/>
    <col min="13106" max="13106" width="12.88671875" style="19" bestFit="1" customWidth="1"/>
    <col min="13107" max="13107" width="16.77734375" style="19" bestFit="1" customWidth="1"/>
    <col min="13108" max="13108" width="12.88671875" style="19" bestFit="1" customWidth="1"/>
    <col min="13109" max="13109" width="11" style="19" bestFit="1" customWidth="1"/>
    <col min="13110" max="13110" width="11.109375" style="19" bestFit="1" customWidth="1"/>
    <col min="13111" max="13111" width="11" style="19" bestFit="1" customWidth="1"/>
    <col min="13112" max="13112" width="15" style="19" bestFit="1" customWidth="1"/>
    <col min="13113" max="13118" width="12.88671875" style="19" bestFit="1" customWidth="1"/>
    <col min="13119" max="13119" width="11.109375" style="19" bestFit="1" customWidth="1"/>
    <col min="13120" max="13120" width="12.88671875" style="19" bestFit="1" customWidth="1"/>
    <col min="13121" max="13121" width="11.6640625" style="19" bestFit="1" customWidth="1"/>
    <col min="13122" max="13122" width="10.109375" style="19" bestFit="1" customWidth="1"/>
    <col min="13123" max="13124" width="11.6640625" style="19" bestFit="1" customWidth="1"/>
    <col min="13125" max="13125" width="10.109375" style="19" bestFit="1" customWidth="1"/>
    <col min="13126" max="13126" width="11.6640625" style="19" bestFit="1" customWidth="1"/>
    <col min="13127" max="13129" width="14.21875" style="19" bestFit="1" customWidth="1"/>
    <col min="13130" max="13130" width="12.77734375" style="19" customWidth="1"/>
    <col min="13131" max="13131" width="9.88671875" style="19" customWidth="1"/>
    <col min="13132" max="13348" width="8.77734375" style="19"/>
    <col min="13349" max="13349" width="15.33203125" style="19" customWidth="1"/>
    <col min="13350" max="13351" width="12.88671875" style="19" bestFit="1" customWidth="1"/>
    <col min="13352" max="13352" width="15.88671875" style="19" bestFit="1" customWidth="1"/>
    <col min="13353" max="13353" width="11" style="19" bestFit="1" customWidth="1"/>
    <col min="13354" max="13355" width="9.77734375" style="19" bestFit="1" customWidth="1"/>
    <col min="13356" max="13356" width="11" style="19" bestFit="1" customWidth="1"/>
    <col min="13357" max="13357" width="15.88671875" style="19" bestFit="1" customWidth="1"/>
    <col min="13358" max="13358" width="10.33203125" style="19" customWidth="1"/>
    <col min="13359" max="13359" width="12.88671875" style="19" bestFit="1" customWidth="1"/>
    <col min="13360" max="13360" width="16.77734375" style="19" bestFit="1" customWidth="1"/>
    <col min="13361" max="13361" width="9.77734375" style="19" bestFit="1" customWidth="1"/>
    <col min="13362" max="13362" width="12.88671875" style="19" bestFit="1" customWidth="1"/>
    <col min="13363" max="13363" width="16.77734375" style="19" bestFit="1" customWidth="1"/>
    <col min="13364" max="13364" width="12.88671875" style="19" bestFit="1" customWidth="1"/>
    <col min="13365" max="13365" width="11" style="19" bestFit="1" customWidth="1"/>
    <col min="13366" max="13366" width="11.109375" style="19" bestFit="1" customWidth="1"/>
    <col min="13367" max="13367" width="11" style="19" bestFit="1" customWidth="1"/>
    <col min="13368" max="13368" width="15" style="19" bestFit="1" customWidth="1"/>
    <col min="13369" max="13374" width="12.88671875" style="19" bestFit="1" customWidth="1"/>
    <col min="13375" max="13375" width="11.109375" style="19" bestFit="1" customWidth="1"/>
    <col min="13376" max="13376" width="12.88671875" style="19" bestFit="1" customWidth="1"/>
    <col min="13377" max="13377" width="11.6640625" style="19" bestFit="1" customWidth="1"/>
    <col min="13378" max="13378" width="10.109375" style="19" bestFit="1" customWidth="1"/>
    <col min="13379" max="13380" width="11.6640625" style="19" bestFit="1" customWidth="1"/>
    <col min="13381" max="13381" width="10.109375" style="19" bestFit="1" customWidth="1"/>
    <col min="13382" max="13382" width="11.6640625" style="19" bestFit="1" customWidth="1"/>
    <col min="13383" max="13385" width="14.21875" style="19" bestFit="1" customWidth="1"/>
    <col min="13386" max="13386" width="12.77734375" style="19" customWidth="1"/>
    <col min="13387" max="13387" width="9.88671875" style="19" customWidth="1"/>
    <col min="13388" max="13604" width="8.77734375" style="19"/>
    <col min="13605" max="13605" width="15.33203125" style="19" customWidth="1"/>
    <col min="13606" max="13607" width="12.88671875" style="19" bestFit="1" customWidth="1"/>
    <col min="13608" max="13608" width="15.88671875" style="19" bestFit="1" customWidth="1"/>
    <col min="13609" max="13609" width="11" style="19" bestFit="1" customWidth="1"/>
    <col min="13610" max="13611" width="9.77734375" style="19" bestFit="1" customWidth="1"/>
    <col min="13612" max="13612" width="11" style="19" bestFit="1" customWidth="1"/>
    <col min="13613" max="13613" width="15.88671875" style="19" bestFit="1" customWidth="1"/>
    <col min="13614" max="13614" width="10.33203125" style="19" customWidth="1"/>
    <col min="13615" max="13615" width="12.88671875" style="19" bestFit="1" customWidth="1"/>
    <col min="13616" max="13616" width="16.77734375" style="19" bestFit="1" customWidth="1"/>
    <col min="13617" max="13617" width="9.77734375" style="19" bestFit="1" customWidth="1"/>
    <col min="13618" max="13618" width="12.88671875" style="19" bestFit="1" customWidth="1"/>
    <col min="13619" max="13619" width="16.77734375" style="19" bestFit="1" customWidth="1"/>
    <col min="13620" max="13620" width="12.88671875" style="19" bestFit="1" customWidth="1"/>
    <col min="13621" max="13621" width="11" style="19" bestFit="1" customWidth="1"/>
    <col min="13622" max="13622" width="11.109375" style="19" bestFit="1" customWidth="1"/>
    <col min="13623" max="13623" width="11" style="19" bestFit="1" customWidth="1"/>
    <col min="13624" max="13624" width="15" style="19" bestFit="1" customWidth="1"/>
    <col min="13625" max="13630" width="12.88671875" style="19" bestFit="1" customWidth="1"/>
    <col min="13631" max="13631" width="11.109375" style="19" bestFit="1" customWidth="1"/>
    <col min="13632" max="13632" width="12.88671875" style="19" bestFit="1" customWidth="1"/>
    <col min="13633" max="13633" width="11.6640625" style="19" bestFit="1" customWidth="1"/>
    <col min="13634" max="13634" width="10.109375" style="19" bestFit="1" customWidth="1"/>
    <col min="13635" max="13636" width="11.6640625" style="19" bestFit="1" customWidth="1"/>
    <col min="13637" max="13637" width="10.109375" style="19" bestFit="1" customWidth="1"/>
    <col min="13638" max="13638" width="11.6640625" style="19" bestFit="1" customWidth="1"/>
    <col min="13639" max="13641" width="14.21875" style="19" bestFit="1" customWidth="1"/>
    <col min="13642" max="13642" width="12.77734375" style="19" customWidth="1"/>
    <col min="13643" max="13643" width="9.88671875" style="19" customWidth="1"/>
    <col min="13644" max="13860" width="8.77734375" style="19"/>
    <col min="13861" max="13861" width="15.33203125" style="19" customWidth="1"/>
    <col min="13862" max="13863" width="12.88671875" style="19" bestFit="1" customWidth="1"/>
    <col min="13864" max="13864" width="15.88671875" style="19" bestFit="1" customWidth="1"/>
    <col min="13865" max="13865" width="11" style="19" bestFit="1" customWidth="1"/>
    <col min="13866" max="13867" width="9.77734375" style="19" bestFit="1" customWidth="1"/>
    <col min="13868" max="13868" width="11" style="19" bestFit="1" customWidth="1"/>
    <col min="13869" max="13869" width="15.88671875" style="19" bestFit="1" customWidth="1"/>
    <col min="13870" max="13870" width="10.33203125" style="19" customWidth="1"/>
    <col min="13871" max="13871" width="12.88671875" style="19" bestFit="1" customWidth="1"/>
    <col min="13872" max="13872" width="16.77734375" style="19" bestFit="1" customWidth="1"/>
    <col min="13873" max="13873" width="9.77734375" style="19" bestFit="1" customWidth="1"/>
    <col min="13874" max="13874" width="12.88671875" style="19" bestFit="1" customWidth="1"/>
    <col min="13875" max="13875" width="16.77734375" style="19" bestFit="1" customWidth="1"/>
    <col min="13876" max="13876" width="12.88671875" style="19" bestFit="1" customWidth="1"/>
    <col min="13877" max="13877" width="11" style="19" bestFit="1" customWidth="1"/>
    <col min="13878" max="13878" width="11.109375" style="19" bestFit="1" customWidth="1"/>
    <col min="13879" max="13879" width="11" style="19" bestFit="1" customWidth="1"/>
    <col min="13880" max="13880" width="15" style="19" bestFit="1" customWidth="1"/>
    <col min="13881" max="13886" width="12.88671875" style="19" bestFit="1" customWidth="1"/>
    <col min="13887" max="13887" width="11.109375" style="19" bestFit="1" customWidth="1"/>
    <col min="13888" max="13888" width="12.88671875" style="19" bestFit="1" customWidth="1"/>
    <col min="13889" max="13889" width="11.6640625" style="19" bestFit="1" customWidth="1"/>
    <col min="13890" max="13890" width="10.109375" style="19" bestFit="1" customWidth="1"/>
    <col min="13891" max="13892" width="11.6640625" style="19" bestFit="1" customWidth="1"/>
    <col min="13893" max="13893" width="10.109375" style="19" bestFit="1" customWidth="1"/>
    <col min="13894" max="13894" width="11.6640625" style="19" bestFit="1" customWidth="1"/>
    <col min="13895" max="13897" width="14.21875" style="19" bestFit="1" customWidth="1"/>
    <col min="13898" max="13898" width="12.77734375" style="19" customWidth="1"/>
    <col min="13899" max="13899" width="9.88671875" style="19" customWidth="1"/>
    <col min="13900" max="14116" width="8.77734375" style="19"/>
    <col min="14117" max="14117" width="15.33203125" style="19" customWidth="1"/>
    <col min="14118" max="14119" width="12.88671875" style="19" bestFit="1" customWidth="1"/>
    <col min="14120" max="14120" width="15.88671875" style="19" bestFit="1" customWidth="1"/>
    <col min="14121" max="14121" width="11" style="19" bestFit="1" customWidth="1"/>
    <col min="14122" max="14123" width="9.77734375" style="19" bestFit="1" customWidth="1"/>
    <col min="14124" max="14124" width="11" style="19" bestFit="1" customWidth="1"/>
    <col min="14125" max="14125" width="15.88671875" style="19" bestFit="1" customWidth="1"/>
    <col min="14126" max="14126" width="10.33203125" style="19" customWidth="1"/>
    <col min="14127" max="14127" width="12.88671875" style="19" bestFit="1" customWidth="1"/>
    <col min="14128" max="14128" width="16.77734375" style="19" bestFit="1" customWidth="1"/>
    <col min="14129" max="14129" width="9.77734375" style="19" bestFit="1" customWidth="1"/>
    <col min="14130" max="14130" width="12.88671875" style="19" bestFit="1" customWidth="1"/>
    <col min="14131" max="14131" width="16.77734375" style="19" bestFit="1" customWidth="1"/>
    <col min="14132" max="14132" width="12.88671875" style="19" bestFit="1" customWidth="1"/>
    <col min="14133" max="14133" width="11" style="19" bestFit="1" customWidth="1"/>
    <col min="14134" max="14134" width="11.109375" style="19" bestFit="1" customWidth="1"/>
    <col min="14135" max="14135" width="11" style="19" bestFit="1" customWidth="1"/>
    <col min="14136" max="14136" width="15" style="19" bestFit="1" customWidth="1"/>
    <col min="14137" max="14142" width="12.88671875" style="19" bestFit="1" customWidth="1"/>
    <col min="14143" max="14143" width="11.109375" style="19" bestFit="1" customWidth="1"/>
    <col min="14144" max="14144" width="12.88671875" style="19" bestFit="1" customWidth="1"/>
    <col min="14145" max="14145" width="11.6640625" style="19" bestFit="1" customWidth="1"/>
    <col min="14146" max="14146" width="10.109375" style="19" bestFit="1" customWidth="1"/>
    <col min="14147" max="14148" width="11.6640625" style="19" bestFit="1" customWidth="1"/>
    <col min="14149" max="14149" width="10.109375" style="19" bestFit="1" customWidth="1"/>
    <col min="14150" max="14150" width="11.6640625" style="19" bestFit="1" customWidth="1"/>
    <col min="14151" max="14153" width="14.21875" style="19" bestFit="1" customWidth="1"/>
    <col min="14154" max="14154" width="12.77734375" style="19" customWidth="1"/>
    <col min="14155" max="14155" width="9.88671875" style="19" customWidth="1"/>
    <col min="14156" max="14372" width="8.77734375" style="19"/>
    <col min="14373" max="14373" width="15.33203125" style="19" customWidth="1"/>
    <col min="14374" max="14375" width="12.88671875" style="19" bestFit="1" customWidth="1"/>
    <col min="14376" max="14376" width="15.88671875" style="19" bestFit="1" customWidth="1"/>
    <col min="14377" max="14377" width="11" style="19" bestFit="1" customWidth="1"/>
    <col min="14378" max="14379" width="9.77734375" style="19" bestFit="1" customWidth="1"/>
    <col min="14380" max="14380" width="11" style="19" bestFit="1" customWidth="1"/>
    <col min="14381" max="14381" width="15.88671875" style="19" bestFit="1" customWidth="1"/>
    <col min="14382" max="14382" width="10.33203125" style="19" customWidth="1"/>
    <col min="14383" max="14383" width="12.88671875" style="19" bestFit="1" customWidth="1"/>
    <col min="14384" max="14384" width="16.77734375" style="19" bestFit="1" customWidth="1"/>
    <col min="14385" max="14385" width="9.77734375" style="19" bestFit="1" customWidth="1"/>
    <col min="14386" max="14386" width="12.88671875" style="19" bestFit="1" customWidth="1"/>
    <col min="14387" max="14387" width="16.77734375" style="19" bestFit="1" customWidth="1"/>
    <col min="14388" max="14388" width="12.88671875" style="19" bestFit="1" customWidth="1"/>
    <col min="14389" max="14389" width="11" style="19" bestFit="1" customWidth="1"/>
    <col min="14390" max="14390" width="11.109375" style="19" bestFit="1" customWidth="1"/>
    <col min="14391" max="14391" width="11" style="19" bestFit="1" customWidth="1"/>
    <col min="14392" max="14392" width="15" style="19" bestFit="1" customWidth="1"/>
    <col min="14393" max="14398" width="12.88671875" style="19" bestFit="1" customWidth="1"/>
    <col min="14399" max="14399" width="11.109375" style="19" bestFit="1" customWidth="1"/>
    <col min="14400" max="14400" width="12.88671875" style="19" bestFit="1" customWidth="1"/>
    <col min="14401" max="14401" width="11.6640625" style="19" bestFit="1" customWidth="1"/>
    <col min="14402" max="14402" width="10.109375" style="19" bestFit="1" customWidth="1"/>
    <col min="14403" max="14404" width="11.6640625" style="19" bestFit="1" customWidth="1"/>
    <col min="14405" max="14405" width="10.109375" style="19" bestFit="1" customWidth="1"/>
    <col min="14406" max="14406" width="11.6640625" style="19" bestFit="1" customWidth="1"/>
    <col min="14407" max="14409" width="14.21875" style="19" bestFit="1" customWidth="1"/>
    <col min="14410" max="14410" width="12.77734375" style="19" customWidth="1"/>
    <col min="14411" max="14411" width="9.88671875" style="19" customWidth="1"/>
    <col min="14412" max="14628" width="8.77734375" style="19"/>
    <col min="14629" max="14629" width="15.33203125" style="19" customWidth="1"/>
    <col min="14630" max="14631" width="12.88671875" style="19" bestFit="1" customWidth="1"/>
    <col min="14632" max="14632" width="15.88671875" style="19" bestFit="1" customWidth="1"/>
    <col min="14633" max="14633" width="11" style="19" bestFit="1" customWidth="1"/>
    <col min="14634" max="14635" width="9.77734375" style="19" bestFit="1" customWidth="1"/>
    <col min="14636" max="14636" width="11" style="19" bestFit="1" customWidth="1"/>
    <col min="14637" max="14637" width="15.88671875" style="19" bestFit="1" customWidth="1"/>
    <col min="14638" max="14638" width="10.33203125" style="19" customWidth="1"/>
    <col min="14639" max="14639" width="12.88671875" style="19" bestFit="1" customWidth="1"/>
    <col min="14640" max="14640" width="16.77734375" style="19" bestFit="1" customWidth="1"/>
    <col min="14641" max="14641" width="9.77734375" style="19" bestFit="1" customWidth="1"/>
    <col min="14642" max="14642" width="12.88671875" style="19" bestFit="1" customWidth="1"/>
    <col min="14643" max="14643" width="16.77734375" style="19" bestFit="1" customWidth="1"/>
    <col min="14644" max="14644" width="12.88671875" style="19" bestFit="1" customWidth="1"/>
    <col min="14645" max="14645" width="11" style="19" bestFit="1" customWidth="1"/>
    <col min="14646" max="14646" width="11.109375" style="19" bestFit="1" customWidth="1"/>
    <col min="14647" max="14647" width="11" style="19" bestFit="1" customWidth="1"/>
    <col min="14648" max="14648" width="15" style="19" bestFit="1" customWidth="1"/>
    <col min="14649" max="14654" width="12.88671875" style="19" bestFit="1" customWidth="1"/>
    <col min="14655" max="14655" width="11.109375" style="19" bestFit="1" customWidth="1"/>
    <col min="14656" max="14656" width="12.88671875" style="19" bestFit="1" customWidth="1"/>
    <col min="14657" max="14657" width="11.6640625" style="19" bestFit="1" customWidth="1"/>
    <col min="14658" max="14658" width="10.109375" style="19" bestFit="1" customWidth="1"/>
    <col min="14659" max="14660" width="11.6640625" style="19" bestFit="1" customWidth="1"/>
    <col min="14661" max="14661" width="10.109375" style="19" bestFit="1" customWidth="1"/>
    <col min="14662" max="14662" width="11.6640625" style="19" bestFit="1" customWidth="1"/>
    <col min="14663" max="14665" width="14.21875" style="19" bestFit="1" customWidth="1"/>
    <col min="14666" max="14666" width="12.77734375" style="19" customWidth="1"/>
    <col min="14667" max="14667" width="9.88671875" style="19" customWidth="1"/>
    <col min="14668" max="14884" width="8.77734375" style="19"/>
    <col min="14885" max="14885" width="15.33203125" style="19" customWidth="1"/>
    <col min="14886" max="14887" width="12.88671875" style="19" bestFit="1" customWidth="1"/>
    <col min="14888" max="14888" width="15.88671875" style="19" bestFit="1" customWidth="1"/>
    <col min="14889" max="14889" width="11" style="19" bestFit="1" customWidth="1"/>
    <col min="14890" max="14891" width="9.77734375" style="19" bestFit="1" customWidth="1"/>
    <col min="14892" max="14892" width="11" style="19" bestFit="1" customWidth="1"/>
    <col min="14893" max="14893" width="15.88671875" style="19" bestFit="1" customWidth="1"/>
    <col min="14894" max="14894" width="10.33203125" style="19" customWidth="1"/>
    <col min="14895" max="14895" width="12.88671875" style="19" bestFit="1" customWidth="1"/>
    <col min="14896" max="14896" width="16.77734375" style="19" bestFit="1" customWidth="1"/>
    <col min="14897" max="14897" width="9.77734375" style="19" bestFit="1" customWidth="1"/>
    <col min="14898" max="14898" width="12.88671875" style="19" bestFit="1" customWidth="1"/>
    <col min="14899" max="14899" width="16.77734375" style="19" bestFit="1" customWidth="1"/>
    <col min="14900" max="14900" width="12.88671875" style="19" bestFit="1" customWidth="1"/>
    <col min="14901" max="14901" width="11" style="19" bestFit="1" customWidth="1"/>
    <col min="14902" max="14902" width="11.109375" style="19" bestFit="1" customWidth="1"/>
    <col min="14903" max="14903" width="11" style="19" bestFit="1" customWidth="1"/>
    <col min="14904" max="14904" width="15" style="19" bestFit="1" customWidth="1"/>
    <col min="14905" max="14910" width="12.88671875" style="19" bestFit="1" customWidth="1"/>
    <col min="14911" max="14911" width="11.109375" style="19" bestFit="1" customWidth="1"/>
    <col min="14912" max="14912" width="12.88671875" style="19" bestFit="1" customWidth="1"/>
    <col min="14913" max="14913" width="11.6640625" style="19" bestFit="1" customWidth="1"/>
    <col min="14914" max="14914" width="10.109375" style="19" bestFit="1" customWidth="1"/>
    <col min="14915" max="14916" width="11.6640625" style="19" bestFit="1" customWidth="1"/>
    <col min="14917" max="14917" width="10.109375" style="19" bestFit="1" customWidth="1"/>
    <col min="14918" max="14918" width="11.6640625" style="19" bestFit="1" customWidth="1"/>
    <col min="14919" max="14921" width="14.21875" style="19" bestFit="1" customWidth="1"/>
    <col min="14922" max="14922" width="12.77734375" style="19" customWidth="1"/>
    <col min="14923" max="14923" width="9.88671875" style="19" customWidth="1"/>
    <col min="14924" max="15140" width="8.77734375" style="19"/>
    <col min="15141" max="15141" width="15.33203125" style="19" customWidth="1"/>
    <col min="15142" max="15143" width="12.88671875" style="19" bestFit="1" customWidth="1"/>
    <col min="15144" max="15144" width="15.88671875" style="19" bestFit="1" customWidth="1"/>
    <col min="15145" max="15145" width="11" style="19" bestFit="1" customWidth="1"/>
    <col min="15146" max="15147" width="9.77734375" style="19" bestFit="1" customWidth="1"/>
    <col min="15148" max="15148" width="11" style="19" bestFit="1" customWidth="1"/>
    <col min="15149" max="15149" width="15.88671875" style="19" bestFit="1" customWidth="1"/>
    <col min="15150" max="15150" width="10.33203125" style="19" customWidth="1"/>
    <col min="15151" max="15151" width="12.88671875" style="19" bestFit="1" customWidth="1"/>
    <col min="15152" max="15152" width="16.77734375" style="19" bestFit="1" customWidth="1"/>
    <col min="15153" max="15153" width="9.77734375" style="19" bestFit="1" customWidth="1"/>
    <col min="15154" max="15154" width="12.88671875" style="19" bestFit="1" customWidth="1"/>
    <col min="15155" max="15155" width="16.77734375" style="19" bestFit="1" customWidth="1"/>
    <col min="15156" max="15156" width="12.88671875" style="19" bestFit="1" customWidth="1"/>
    <col min="15157" max="15157" width="11" style="19" bestFit="1" customWidth="1"/>
    <col min="15158" max="15158" width="11.109375" style="19" bestFit="1" customWidth="1"/>
    <col min="15159" max="15159" width="11" style="19" bestFit="1" customWidth="1"/>
    <col min="15160" max="15160" width="15" style="19" bestFit="1" customWidth="1"/>
    <col min="15161" max="15166" width="12.88671875" style="19" bestFit="1" customWidth="1"/>
    <col min="15167" max="15167" width="11.109375" style="19" bestFit="1" customWidth="1"/>
    <col min="15168" max="15168" width="12.88671875" style="19" bestFit="1" customWidth="1"/>
    <col min="15169" max="15169" width="11.6640625" style="19" bestFit="1" customWidth="1"/>
    <col min="15170" max="15170" width="10.109375" style="19" bestFit="1" customWidth="1"/>
    <col min="15171" max="15172" width="11.6640625" style="19" bestFit="1" customWidth="1"/>
    <col min="15173" max="15173" width="10.109375" style="19" bestFit="1" customWidth="1"/>
    <col min="15174" max="15174" width="11.6640625" style="19" bestFit="1" customWidth="1"/>
    <col min="15175" max="15177" width="14.21875" style="19" bestFit="1" customWidth="1"/>
    <col min="15178" max="15178" width="12.77734375" style="19" customWidth="1"/>
    <col min="15179" max="15179" width="9.88671875" style="19" customWidth="1"/>
    <col min="15180" max="15396" width="8.77734375" style="19"/>
    <col min="15397" max="15397" width="15.33203125" style="19" customWidth="1"/>
    <col min="15398" max="15399" width="12.88671875" style="19" bestFit="1" customWidth="1"/>
    <col min="15400" max="15400" width="15.88671875" style="19" bestFit="1" customWidth="1"/>
    <col min="15401" max="15401" width="11" style="19" bestFit="1" customWidth="1"/>
    <col min="15402" max="15403" width="9.77734375" style="19" bestFit="1" customWidth="1"/>
    <col min="15404" max="15404" width="11" style="19" bestFit="1" customWidth="1"/>
    <col min="15405" max="15405" width="15.88671875" style="19" bestFit="1" customWidth="1"/>
    <col min="15406" max="15406" width="10.33203125" style="19" customWidth="1"/>
    <col min="15407" max="15407" width="12.88671875" style="19" bestFit="1" customWidth="1"/>
    <col min="15408" max="15408" width="16.77734375" style="19" bestFit="1" customWidth="1"/>
    <col min="15409" max="15409" width="9.77734375" style="19" bestFit="1" customWidth="1"/>
    <col min="15410" max="15410" width="12.88671875" style="19" bestFit="1" customWidth="1"/>
    <col min="15411" max="15411" width="16.77734375" style="19" bestFit="1" customWidth="1"/>
    <col min="15412" max="15412" width="12.88671875" style="19" bestFit="1" customWidth="1"/>
    <col min="15413" max="15413" width="11" style="19" bestFit="1" customWidth="1"/>
    <col min="15414" max="15414" width="11.109375" style="19" bestFit="1" customWidth="1"/>
    <col min="15415" max="15415" width="11" style="19" bestFit="1" customWidth="1"/>
    <col min="15416" max="15416" width="15" style="19" bestFit="1" customWidth="1"/>
    <col min="15417" max="15422" width="12.88671875" style="19" bestFit="1" customWidth="1"/>
    <col min="15423" max="15423" width="11.109375" style="19" bestFit="1" customWidth="1"/>
    <col min="15424" max="15424" width="12.88671875" style="19" bestFit="1" customWidth="1"/>
    <col min="15425" max="15425" width="11.6640625" style="19" bestFit="1" customWidth="1"/>
    <col min="15426" max="15426" width="10.109375" style="19" bestFit="1" customWidth="1"/>
    <col min="15427" max="15428" width="11.6640625" style="19" bestFit="1" customWidth="1"/>
    <col min="15429" max="15429" width="10.109375" style="19" bestFit="1" customWidth="1"/>
    <col min="15430" max="15430" width="11.6640625" style="19" bestFit="1" customWidth="1"/>
    <col min="15431" max="15433" width="14.21875" style="19" bestFit="1" customWidth="1"/>
    <col min="15434" max="15434" width="12.77734375" style="19" customWidth="1"/>
    <col min="15435" max="15435" width="9.88671875" style="19" customWidth="1"/>
    <col min="15436" max="15652" width="8.77734375" style="19"/>
    <col min="15653" max="15653" width="15.33203125" style="19" customWidth="1"/>
    <col min="15654" max="15655" width="12.88671875" style="19" bestFit="1" customWidth="1"/>
    <col min="15656" max="15656" width="15.88671875" style="19" bestFit="1" customWidth="1"/>
    <col min="15657" max="15657" width="11" style="19" bestFit="1" customWidth="1"/>
    <col min="15658" max="15659" width="9.77734375" style="19" bestFit="1" customWidth="1"/>
    <col min="15660" max="15660" width="11" style="19" bestFit="1" customWidth="1"/>
    <col min="15661" max="15661" width="15.88671875" style="19" bestFit="1" customWidth="1"/>
    <col min="15662" max="15662" width="10.33203125" style="19" customWidth="1"/>
    <col min="15663" max="15663" width="12.88671875" style="19" bestFit="1" customWidth="1"/>
    <col min="15664" max="15664" width="16.77734375" style="19" bestFit="1" customWidth="1"/>
    <col min="15665" max="15665" width="9.77734375" style="19" bestFit="1" customWidth="1"/>
    <col min="15666" max="15666" width="12.88671875" style="19" bestFit="1" customWidth="1"/>
    <col min="15667" max="15667" width="16.77734375" style="19" bestFit="1" customWidth="1"/>
    <col min="15668" max="15668" width="12.88671875" style="19" bestFit="1" customWidth="1"/>
    <col min="15669" max="15669" width="11" style="19" bestFit="1" customWidth="1"/>
    <col min="15670" max="15670" width="11.109375" style="19" bestFit="1" customWidth="1"/>
    <col min="15671" max="15671" width="11" style="19" bestFit="1" customWidth="1"/>
    <col min="15672" max="15672" width="15" style="19" bestFit="1" customWidth="1"/>
    <col min="15673" max="15678" width="12.88671875" style="19" bestFit="1" customWidth="1"/>
    <col min="15679" max="15679" width="11.109375" style="19" bestFit="1" customWidth="1"/>
    <col min="15680" max="15680" width="12.88671875" style="19" bestFit="1" customWidth="1"/>
    <col min="15681" max="15681" width="11.6640625" style="19" bestFit="1" customWidth="1"/>
    <col min="15682" max="15682" width="10.109375" style="19" bestFit="1" customWidth="1"/>
    <col min="15683" max="15684" width="11.6640625" style="19" bestFit="1" customWidth="1"/>
    <col min="15685" max="15685" width="10.109375" style="19" bestFit="1" customWidth="1"/>
    <col min="15686" max="15686" width="11.6640625" style="19" bestFit="1" customWidth="1"/>
    <col min="15687" max="15689" width="14.21875" style="19" bestFit="1" customWidth="1"/>
    <col min="15690" max="15690" width="12.77734375" style="19" customWidth="1"/>
    <col min="15691" max="15691" width="9.88671875" style="19" customWidth="1"/>
    <col min="15692" max="15908" width="8.77734375" style="19"/>
    <col min="15909" max="15909" width="15.33203125" style="19" customWidth="1"/>
    <col min="15910" max="15911" width="12.88671875" style="19" bestFit="1" customWidth="1"/>
    <col min="15912" max="15912" width="15.88671875" style="19" bestFit="1" customWidth="1"/>
    <col min="15913" max="15913" width="11" style="19" bestFit="1" customWidth="1"/>
    <col min="15914" max="15915" width="9.77734375" style="19" bestFit="1" customWidth="1"/>
    <col min="15916" max="15916" width="11" style="19" bestFit="1" customWidth="1"/>
    <col min="15917" max="15917" width="15.88671875" style="19" bestFit="1" customWidth="1"/>
    <col min="15918" max="15918" width="10.33203125" style="19" customWidth="1"/>
    <col min="15919" max="15919" width="12.88671875" style="19" bestFit="1" customWidth="1"/>
    <col min="15920" max="15920" width="16.77734375" style="19" bestFit="1" customWidth="1"/>
    <col min="15921" max="15921" width="9.77734375" style="19" bestFit="1" customWidth="1"/>
    <col min="15922" max="15922" width="12.88671875" style="19" bestFit="1" customWidth="1"/>
    <col min="15923" max="15923" width="16.77734375" style="19" bestFit="1" customWidth="1"/>
    <col min="15924" max="15924" width="12.88671875" style="19" bestFit="1" customWidth="1"/>
    <col min="15925" max="15925" width="11" style="19" bestFit="1" customWidth="1"/>
    <col min="15926" max="15926" width="11.109375" style="19" bestFit="1" customWidth="1"/>
    <col min="15927" max="15927" width="11" style="19" bestFit="1" customWidth="1"/>
    <col min="15928" max="15928" width="15" style="19" bestFit="1" customWidth="1"/>
    <col min="15929" max="15934" width="12.88671875" style="19" bestFit="1" customWidth="1"/>
    <col min="15935" max="15935" width="11.109375" style="19" bestFit="1" customWidth="1"/>
    <col min="15936" max="15936" width="12.88671875" style="19" bestFit="1" customWidth="1"/>
    <col min="15937" max="15937" width="11.6640625" style="19" bestFit="1" customWidth="1"/>
    <col min="15938" max="15938" width="10.109375" style="19" bestFit="1" customWidth="1"/>
    <col min="15939" max="15940" width="11.6640625" style="19" bestFit="1" customWidth="1"/>
    <col min="15941" max="15941" width="10.109375" style="19" bestFit="1" customWidth="1"/>
    <col min="15942" max="15942" width="11.6640625" style="19" bestFit="1" customWidth="1"/>
    <col min="15943" max="15945" width="14.21875" style="19" bestFit="1" customWidth="1"/>
    <col min="15946" max="15946" width="12.77734375" style="19" customWidth="1"/>
    <col min="15947" max="15947" width="9.88671875" style="19" customWidth="1"/>
    <col min="15948" max="16164" width="8.77734375" style="19"/>
    <col min="16165" max="16165" width="15.33203125" style="19" customWidth="1"/>
    <col min="16166" max="16167" width="12.88671875" style="19" bestFit="1" customWidth="1"/>
    <col min="16168" max="16168" width="15.88671875" style="19" bestFit="1" customWidth="1"/>
    <col min="16169" max="16169" width="11" style="19" bestFit="1" customWidth="1"/>
    <col min="16170" max="16171" width="9.77734375" style="19" bestFit="1" customWidth="1"/>
    <col min="16172" max="16172" width="11" style="19" bestFit="1" customWidth="1"/>
    <col min="16173" max="16173" width="15.88671875" style="19" bestFit="1" customWidth="1"/>
    <col min="16174" max="16174" width="10.33203125" style="19" customWidth="1"/>
    <col min="16175" max="16175" width="12.88671875" style="19" bestFit="1" customWidth="1"/>
    <col min="16176" max="16176" width="16.77734375" style="19" bestFit="1" customWidth="1"/>
    <col min="16177" max="16177" width="9.77734375" style="19" bestFit="1" customWidth="1"/>
    <col min="16178" max="16178" width="12.88671875" style="19" bestFit="1" customWidth="1"/>
    <col min="16179" max="16179" width="16.77734375" style="19" bestFit="1" customWidth="1"/>
    <col min="16180" max="16180" width="12.88671875" style="19" bestFit="1" customWidth="1"/>
    <col min="16181" max="16181" width="11" style="19" bestFit="1" customWidth="1"/>
    <col min="16182" max="16182" width="11.109375" style="19" bestFit="1" customWidth="1"/>
    <col min="16183" max="16183" width="11" style="19" bestFit="1" customWidth="1"/>
    <col min="16184" max="16184" width="15" style="19" bestFit="1" customWidth="1"/>
    <col min="16185" max="16190" width="12.88671875" style="19" bestFit="1" customWidth="1"/>
    <col min="16191" max="16191" width="11.109375" style="19" bestFit="1" customWidth="1"/>
    <col min="16192" max="16192" width="12.88671875" style="19" bestFit="1" customWidth="1"/>
    <col min="16193" max="16193" width="11.6640625" style="19" bestFit="1" customWidth="1"/>
    <col min="16194" max="16194" width="10.109375" style="19" bestFit="1" customWidth="1"/>
    <col min="16195" max="16196" width="11.6640625" style="19" bestFit="1" customWidth="1"/>
    <col min="16197" max="16197" width="10.109375" style="19" bestFit="1" customWidth="1"/>
    <col min="16198" max="16198" width="11.6640625" style="19" bestFit="1" customWidth="1"/>
    <col min="16199" max="16201" width="14.21875" style="19" bestFit="1" customWidth="1"/>
    <col min="16202" max="16202" width="12.77734375" style="19" customWidth="1"/>
    <col min="16203" max="16203" width="9.88671875" style="19" customWidth="1"/>
    <col min="16204" max="16384" width="8.77734375" style="19"/>
  </cols>
  <sheetData>
    <row r="1" spans="1:77" s="2" customFormat="1">
      <c r="A1" s="79" t="s">
        <v>185</v>
      </c>
      <c r="B1" s="4"/>
      <c r="C1" s="4"/>
      <c r="D1" s="4"/>
      <c r="E1" s="4"/>
      <c r="F1" s="3"/>
      <c r="G1" s="4"/>
      <c r="H1" s="4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4"/>
      <c r="BS1" s="4"/>
      <c r="BT1" s="80"/>
      <c r="BU1" s="4"/>
      <c r="BV1" s="4"/>
      <c r="BW1" s="4"/>
    </row>
    <row r="2" spans="1:77" s="2" customFormat="1">
      <c r="A2" s="79" t="s">
        <v>0</v>
      </c>
      <c r="B2" s="4"/>
      <c r="C2" s="4"/>
      <c r="D2" s="4"/>
      <c r="E2" s="4"/>
      <c r="F2" s="3"/>
      <c r="G2" s="4"/>
      <c r="H2" s="4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4"/>
      <c r="BS2" s="4"/>
      <c r="BT2" s="80"/>
      <c r="BU2" s="4"/>
      <c r="BV2" s="4"/>
      <c r="BW2" s="4"/>
    </row>
    <row r="3" spans="1:77">
      <c r="A3" s="76" t="s">
        <v>177</v>
      </c>
      <c r="D3" s="36"/>
      <c r="E3" s="36"/>
      <c r="F3" s="37"/>
      <c r="G3" s="36"/>
      <c r="H3" s="36"/>
      <c r="I3" s="36"/>
      <c r="J3" s="36"/>
      <c r="K3" s="36"/>
      <c r="L3" s="36"/>
      <c r="M3" s="36"/>
      <c r="N3" s="36"/>
      <c r="O3" s="36"/>
      <c r="P3" s="55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77">
      <c r="A4" s="17"/>
      <c r="D4" s="36"/>
      <c r="E4" s="36"/>
      <c r="F4" s="37"/>
      <c r="G4" s="36"/>
      <c r="H4" s="36"/>
      <c r="I4" s="36"/>
      <c r="J4" s="36"/>
      <c r="K4" s="36"/>
      <c r="L4" s="36"/>
      <c r="M4" s="36"/>
      <c r="N4" s="36"/>
      <c r="O4" s="36"/>
      <c r="P4" s="5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77">
      <c r="A5" s="17"/>
      <c r="D5" s="36"/>
      <c r="E5" s="36"/>
      <c r="F5" s="37"/>
      <c r="G5" s="36"/>
      <c r="H5" s="36"/>
      <c r="I5" s="36"/>
      <c r="J5" s="36"/>
      <c r="K5" s="36"/>
      <c r="L5" s="36"/>
      <c r="M5" s="36"/>
      <c r="N5" s="36"/>
      <c r="O5" s="36"/>
      <c r="P5" s="5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77">
      <c r="A6" s="17"/>
      <c r="B6" s="8"/>
      <c r="C6" s="9"/>
      <c r="D6" s="56"/>
      <c r="E6" s="55"/>
      <c r="F6" s="36"/>
      <c r="G6" s="36"/>
      <c r="H6" s="36"/>
      <c r="I6" s="36"/>
      <c r="J6" s="55"/>
      <c r="K6" s="36"/>
      <c r="L6" s="36"/>
      <c r="M6" s="55"/>
      <c r="N6" s="36"/>
      <c r="O6" s="36"/>
      <c r="P6" s="56"/>
      <c r="Q6" s="36"/>
      <c r="R6" s="36"/>
      <c r="S6" s="56"/>
      <c r="T6" s="36"/>
      <c r="U6" s="36"/>
      <c r="V6" s="56"/>
      <c r="W6" s="36"/>
      <c r="X6" s="36"/>
      <c r="Y6" s="56"/>
      <c r="Z6" s="36"/>
      <c r="AA6" s="36"/>
      <c r="AB6" s="56"/>
      <c r="AC6" s="36"/>
      <c r="AD6" s="36"/>
      <c r="AE6" s="56"/>
      <c r="AF6" s="36"/>
      <c r="AG6" s="36"/>
      <c r="AH6" s="56"/>
      <c r="BS6" s="54"/>
      <c r="BT6" s="54"/>
      <c r="BV6" s="2"/>
      <c r="BW6" s="15"/>
    </row>
    <row r="7" spans="1:77" s="2" customFormat="1" ht="24" customHeight="1">
      <c r="A7" s="365" t="s">
        <v>45</v>
      </c>
      <c r="B7" s="278" t="s">
        <v>8</v>
      </c>
      <c r="C7" s="280" t="s">
        <v>6</v>
      </c>
      <c r="D7" s="281"/>
      <c r="E7" s="281"/>
      <c r="F7" s="281"/>
      <c r="G7" s="281"/>
      <c r="H7" s="281"/>
      <c r="I7" s="281"/>
      <c r="J7" s="281"/>
      <c r="K7" s="282"/>
      <c r="L7" s="283" t="s">
        <v>11</v>
      </c>
      <c r="M7" s="284"/>
      <c r="N7" s="285"/>
      <c r="O7" s="286" t="s">
        <v>12</v>
      </c>
      <c r="P7" s="286"/>
      <c r="Q7" s="286"/>
      <c r="R7" s="350" t="s">
        <v>13</v>
      </c>
      <c r="S7" s="351"/>
      <c r="T7" s="351"/>
      <c r="U7" s="351"/>
      <c r="V7" s="351"/>
      <c r="W7" s="352"/>
      <c r="X7" s="332" t="s">
        <v>25</v>
      </c>
      <c r="Y7" s="333"/>
      <c r="Z7" s="334"/>
      <c r="AA7" s="338" t="s">
        <v>26</v>
      </c>
      <c r="AB7" s="339"/>
      <c r="AC7" s="340"/>
      <c r="AD7" s="344" t="s">
        <v>27</v>
      </c>
      <c r="AE7" s="345"/>
      <c r="AF7" s="346"/>
      <c r="AG7" s="266" t="s">
        <v>28</v>
      </c>
      <c r="AH7" s="267"/>
      <c r="AI7" s="268"/>
      <c r="AJ7" s="266" t="s">
        <v>146</v>
      </c>
      <c r="AK7" s="267"/>
      <c r="AL7" s="268"/>
      <c r="AM7" s="266" t="s">
        <v>150</v>
      </c>
      <c r="AN7" s="267"/>
      <c r="AO7" s="268"/>
      <c r="AP7" s="266" t="s">
        <v>151</v>
      </c>
      <c r="AQ7" s="267"/>
      <c r="AR7" s="268"/>
      <c r="AS7" s="266" t="s">
        <v>154</v>
      </c>
      <c r="AT7" s="267"/>
      <c r="AU7" s="268"/>
      <c r="AV7" s="266" t="s">
        <v>156</v>
      </c>
      <c r="AW7" s="267"/>
      <c r="AX7" s="268"/>
      <c r="AY7" s="266" t="s">
        <v>158</v>
      </c>
      <c r="AZ7" s="267"/>
      <c r="BA7" s="268"/>
      <c r="BB7" s="266" t="s">
        <v>175</v>
      </c>
      <c r="BC7" s="267"/>
      <c r="BD7" s="267"/>
      <c r="BE7" s="268"/>
      <c r="BF7" s="266" t="s">
        <v>176</v>
      </c>
      <c r="BG7" s="267"/>
      <c r="BH7" s="267"/>
      <c r="BI7" s="268"/>
      <c r="BJ7" s="266" t="s">
        <v>178</v>
      </c>
      <c r="BK7" s="267"/>
      <c r="BL7" s="267"/>
      <c r="BM7" s="268"/>
      <c r="BN7" s="266" t="s">
        <v>183</v>
      </c>
      <c r="BO7" s="267"/>
      <c r="BP7" s="267"/>
      <c r="BQ7" s="268"/>
      <c r="BR7" s="311" t="s">
        <v>184</v>
      </c>
      <c r="BS7" s="312"/>
      <c r="BT7" s="312"/>
      <c r="BU7" s="313"/>
      <c r="BV7" s="323" t="s">
        <v>179</v>
      </c>
      <c r="BW7" s="304" t="s">
        <v>43</v>
      </c>
      <c r="BX7" s="304" t="s">
        <v>44</v>
      </c>
      <c r="BY7" s="307" t="s">
        <v>3</v>
      </c>
    </row>
    <row r="8" spans="1:77" s="2" customFormat="1" ht="24" customHeight="1">
      <c r="A8" s="365"/>
      <c r="B8" s="279"/>
      <c r="C8" s="288" t="s">
        <v>14</v>
      </c>
      <c r="D8" s="289"/>
      <c r="E8" s="290"/>
      <c r="F8" s="288" t="s">
        <v>15</v>
      </c>
      <c r="G8" s="289"/>
      <c r="H8" s="290"/>
      <c r="I8" s="288" t="s">
        <v>16</v>
      </c>
      <c r="J8" s="289"/>
      <c r="K8" s="290"/>
      <c r="L8" s="294" t="s">
        <v>17</v>
      </c>
      <c r="M8" s="294"/>
      <c r="N8" s="294"/>
      <c r="O8" s="295" t="s">
        <v>18</v>
      </c>
      <c r="P8" s="296"/>
      <c r="Q8" s="297"/>
      <c r="R8" s="326" t="s">
        <v>29</v>
      </c>
      <c r="S8" s="327"/>
      <c r="T8" s="328"/>
      <c r="U8" s="353" t="s">
        <v>30</v>
      </c>
      <c r="V8" s="354"/>
      <c r="W8" s="355"/>
      <c r="X8" s="335"/>
      <c r="Y8" s="336"/>
      <c r="Z8" s="337"/>
      <c r="AA8" s="341"/>
      <c r="AB8" s="342"/>
      <c r="AC8" s="343"/>
      <c r="AD8" s="347"/>
      <c r="AE8" s="348"/>
      <c r="AF8" s="349"/>
      <c r="AG8" s="269"/>
      <c r="AH8" s="270"/>
      <c r="AI8" s="271"/>
      <c r="AJ8" s="269"/>
      <c r="AK8" s="270"/>
      <c r="AL8" s="271"/>
      <c r="AM8" s="269"/>
      <c r="AN8" s="270"/>
      <c r="AO8" s="271"/>
      <c r="AP8" s="269"/>
      <c r="AQ8" s="270"/>
      <c r="AR8" s="271"/>
      <c r="AS8" s="269"/>
      <c r="AT8" s="270"/>
      <c r="AU8" s="271"/>
      <c r="AV8" s="269"/>
      <c r="AW8" s="270"/>
      <c r="AX8" s="271"/>
      <c r="AY8" s="269"/>
      <c r="AZ8" s="270"/>
      <c r="BA8" s="271"/>
      <c r="BB8" s="269"/>
      <c r="BC8" s="270"/>
      <c r="BD8" s="270"/>
      <c r="BE8" s="271"/>
      <c r="BF8" s="269"/>
      <c r="BG8" s="270"/>
      <c r="BH8" s="270"/>
      <c r="BI8" s="271"/>
      <c r="BJ8" s="269"/>
      <c r="BK8" s="270"/>
      <c r="BL8" s="270"/>
      <c r="BM8" s="271"/>
      <c r="BN8" s="269"/>
      <c r="BO8" s="270"/>
      <c r="BP8" s="270"/>
      <c r="BQ8" s="271"/>
      <c r="BR8" s="314"/>
      <c r="BS8" s="315"/>
      <c r="BT8" s="315"/>
      <c r="BU8" s="316"/>
      <c r="BV8" s="324"/>
      <c r="BW8" s="305"/>
      <c r="BX8" s="305"/>
      <c r="BY8" s="308"/>
    </row>
    <row r="9" spans="1:77" s="2" customFormat="1" ht="49.2">
      <c r="A9" s="365"/>
      <c r="B9" s="43" t="s">
        <v>19</v>
      </c>
      <c r="C9" s="291"/>
      <c r="D9" s="292"/>
      <c r="E9" s="293"/>
      <c r="F9" s="291"/>
      <c r="G9" s="292"/>
      <c r="H9" s="293"/>
      <c r="I9" s="291"/>
      <c r="J9" s="292"/>
      <c r="K9" s="293"/>
      <c r="L9" s="294"/>
      <c r="M9" s="294"/>
      <c r="N9" s="294"/>
      <c r="O9" s="298"/>
      <c r="P9" s="299"/>
      <c r="Q9" s="300"/>
      <c r="R9" s="329"/>
      <c r="S9" s="330"/>
      <c r="T9" s="331"/>
      <c r="U9" s="356"/>
      <c r="V9" s="357"/>
      <c r="W9" s="358"/>
      <c r="X9" s="335"/>
      <c r="Y9" s="336"/>
      <c r="Z9" s="337"/>
      <c r="AA9" s="341"/>
      <c r="AB9" s="342"/>
      <c r="AC9" s="343"/>
      <c r="AD9" s="347"/>
      <c r="AE9" s="348"/>
      <c r="AF9" s="349"/>
      <c r="AG9" s="269"/>
      <c r="AH9" s="270"/>
      <c r="AI9" s="271"/>
      <c r="AJ9" s="269"/>
      <c r="AK9" s="270"/>
      <c r="AL9" s="271"/>
      <c r="AM9" s="269"/>
      <c r="AN9" s="270"/>
      <c r="AO9" s="271"/>
      <c r="AP9" s="269"/>
      <c r="AQ9" s="270"/>
      <c r="AR9" s="271"/>
      <c r="AS9" s="269"/>
      <c r="AT9" s="270"/>
      <c r="AU9" s="271"/>
      <c r="AV9" s="269"/>
      <c r="AW9" s="270"/>
      <c r="AX9" s="271"/>
      <c r="AY9" s="269"/>
      <c r="AZ9" s="270"/>
      <c r="BA9" s="271"/>
      <c r="BB9" s="269"/>
      <c r="BC9" s="270"/>
      <c r="BD9" s="270"/>
      <c r="BE9" s="271"/>
      <c r="BF9" s="269"/>
      <c r="BG9" s="270"/>
      <c r="BH9" s="270"/>
      <c r="BI9" s="271"/>
      <c r="BJ9" s="269"/>
      <c r="BK9" s="270"/>
      <c r="BL9" s="270"/>
      <c r="BM9" s="271"/>
      <c r="BN9" s="269"/>
      <c r="BO9" s="270"/>
      <c r="BP9" s="270"/>
      <c r="BQ9" s="271"/>
      <c r="BR9" s="314"/>
      <c r="BS9" s="315"/>
      <c r="BT9" s="315"/>
      <c r="BU9" s="316"/>
      <c r="BV9" s="324"/>
      <c r="BW9" s="305"/>
      <c r="BX9" s="305"/>
      <c r="BY9" s="308"/>
    </row>
    <row r="10" spans="1:77" s="2" customFormat="1" ht="49.2">
      <c r="A10" s="365"/>
      <c r="B10" s="7" t="s">
        <v>20</v>
      </c>
      <c r="C10" s="280" t="s">
        <v>21</v>
      </c>
      <c r="D10" s="281"/>
      <c r="E10" s="282"/>
      <c r="F10" s="280" t="s">
        <v>7</v>
      </c>
      <c r="G10" s="281"/>
      <c r="H10" s="282"/>
      <c r="I10" s="287" t="s">
        <v>4</v>
      </c>
      <c r="J10" s="287"/>
      <c r="K10" s="287"/>
      <c r="L10" s="294" t="s">
        <v>4</v>
      </c>
      <c r="M10" s="294"/>
      <c r="N10" s="294"/>
      <c r="O10" s="301" t="s">
        <v>10</v>
      </c>
      <c r="P10" s="302"/>
      <c r="Q10" s="303"/>
      <c r="R10" s="359" t="s">
        <v>22</v>
      </c>
      <c r="S10" s="360"/>
      <c r="T10" s="361"/>
      <c r="U10" s="301" t="s">
        <v>22</v>
      </c>
      <c r="V10" s="302"/>
      <c r="W10" s="303"/>
      <c r="X10" s="362" t="s">
        <v>22</v>
      </c>
      <c r="Y10" s="362"/>
      <c r="Z10" s="362"/>
      <c r="AA10" s="363" t="s">
        <v>22</v>
      </c>
      <c r="AB10" s="363"/>
      <c r="AC10" s="363"/>
      <c r="AD10" s="364" t="s">
        <v>22</v>
      </c>
      <c r="AE10" s="364"/>
      <c r="AF10" s="364"/>
      <c r="AG10" s="310" t="s">
        <v>22</v>
      </c>
      <c r="AH10" s="310"/>
      <c r="AI10" s="310"/>
      <c r="AJ10" s="310" t="s">
        <v>22</v>
      </c>
      <c r="AK10" s="310"/>
      <c r="AL10" s="310"/>
      <c r="AM10" s="320" t="s">
        <v>22</v>
      </c>
      <c r="AN10" s="321"/>
      <c r="AO10" s="322"/>
      <c r="AP10" s="320" t="s">
        <v>22</v>
      </c>
      <c r="AQ10" s="321"/>
      <c r="AR10" s="322"/>
      <c r="AS10" s="320" t="s">
        <v>22</v>
      </c>
      <c r="AT10" s="321"/>
      <c r="AU10" s="322"/>
      <c r="AV10" s="320" t="s">
        <v>22</v>
      </c>
      <c r="AW10" s="321"/>
      <c r="AX10" s="322"/>
      <c r="AY10" s="320" t="s">
        <v>22</v>
      </c>
      <c r="AZ10" s="321"/>
      <c r="BA10" s="322"/>
      <c r="BB10" s="272" t="s">
        <v>22</v>
      </c>
      <c r="BC10" s="273"/>
      <c r="BD10" s="273"/>
      <c r="BE10" s="274"/>
      <c r="BF10" s="272" t="s">
        <v>22</v>
      </c>
      <c r="BG10" s="273"/>
      <c r="BH10" s="273"/>
      <c r="BI10" s="274"/>
      <c r="BJ10" s="272" t="s">
        <v>22</v>
      </c>
      <c r="BK10" s="273"/>
      <c r="BL10" s="273"/>
      <c r="BM10" s="274"/>
      <c r="BN10" s="272" t="s">
        <v>22</v>
      </c>
      <c r="BO10" s="273"/>
      <c r="BP10" s="273"/>
      <c r="BQ10" s="274"/>
      <c r="BR10" s="317"/>
      <c r="BS10" s="318"/>
      <c r="BT10" s="318"/>
      <c r="BU10" s="319"/>
      <c r="BV10" s="324"/>
      <c r="BW10" s="305"/>
      <c r="BX10" s="305"/>
      <c r="BY10" s="308"/>
    </row>
    <row r="11" spans="1:77" s="2" customFormat="1">
      <c r="A11" s="366"/>
      <c r="B11" s="10" t="s">
        <v>23</v>
      </c>
      <c r="C11" s="13" t="s">
        <v>9</v>
      </c>
      <c r="D11" s="13" t="s">
        <v>23</v>
      </c>
      <c r="E11" s="14" t="s">
        <v>2</v>
      </c>
      <c r="F11" s="12" t="s">
        <v>9</v>
      </c>
      <c r="G11" s="13" t="s">
        <v>23</v>
      </c>
      <c r="H11" s="14" t="s">
        <v>2</v>
      </c>
      <c r="I11" s="13" t="s">
        <v>9</v>
      </c>
      <c r="J11" s="13" t="s">
        <v>23</v>
      </c>
      <c r="K11" s="13" t="s">
        <v>2</v>
      </c>
      <c r="L11" s="5" t="s">
        <v>9</v>
      </c>
      <c r="M11" s="6" t="s">
        <v>23</v>
      </c>
      <c r="N11" s="5" t="s">
        <v>2</v>
      </c>
      <c r="O11" s="11" t="s">
        <v>9</v>
      </c>
      <c r="P11" s="11" t="s">
        <v>23</v>
      </c>
      <c r="Q11" s="11" t="s">
        <v>2</v>
      </c>
      <c r="R11" s="11" t="s">
        <v>9</v>
      </c>
      <c r="S11" s="11" t="s">
        <v>23</v>
      </c>
      <c r="T11" s="11" t="s">
        <v>2</v>
      </c>
      <c r="U11" s="11" t="s">
        <v>9</v>
      </c>
      <c r="V11" s="11" t="s">
        <v>23</v>
      </c>
      <c r="W11" s="11" t="s">
        <v>2</v>
      </c>
      <c r="X11" s="39" t="s">
        <v>9</v>
      </c>
      <c r="Y11" s="39" t="s">
        <v>23</v>
      </c>
      <c r="Z11" s="39" t="s">
        <v>2</v>
      </c>
      <c r="AA11" s="40" t="s">
        <v>9</v>
      </c>
      <c r="AB11" s="40" t="s">
        <v>23</v>
      </c>
      <c r="AC11" s="40" t="s">
        <v>2</v>
      </c>
      <c r="AD11" s="41" t="s">
        <v>9</v>
      </c>
      <c r="AE11" s="41" t="s">
        <v>23</v>
      </c>
      <c r="AF11" s="41" t="s">
        <v>2</v>
      </c>
      <c r="AG11" s="42" t="s">
        <v>9</v>
      </c>
      <c r="AH11" s="42" t="s">
        <v>23</v>
      </c>
      <c r="AI11" s="42" t="s">
        <v>2</v>
      </c>
      <c r="AJ11" s="112" t="s">
        <v>9</v>
      </c>
      <c r="AK11" s="112" t="s">
        <v>23</v>
      </c>
      <c r="AL11" s="112" t="s">
        <v>2</v>
      </c>
      <c r="AM11" s="131" t="s">
        <v>9</v>
      </c>
      <c r="AN11" s="131" t="s">
        <v>23</v>
      </c>
      <c r="AO11" s="131" t="s">
        <v>2</v>
      </c>
      <c r="AP11" s="132" t="s">
        <v>9</v>
      </c>
      <c r="AQ11" s="132" t="s">
        <v>23</v>
      </c>
      <c r="AR11" s="132" t="s">
        <v>2</v>
      </c>
      <c r="AS11" s="135" t="s">
        <v>9</v>
      </c>
      <c r="AT11" s="135" t="s">
        <v>23</v>
      </c>
      <c r="AU11" s="135" t="s">
        <v>2</v>
      </c>
      <c r="AV11" s="137" t="s">
        <v>9</v>
      </c>
      <c r="AW11" s="137" t="s">
        <v>23</v>
      </c>
      <c r="AX11" s="137" t="s">
        <v>2</v>
      </c>
      <c r="AY11" s="142" t="s">
        <v>9</v>
      </c>
      <c r="AZ11" s="142" t="s">
        <v>23</v>
      </c>
      <c r="BA11" s="142" t="s">
        <v>2</v>
      </c>
      <c r="BB11" s="201" t="s">
        <v>9</v>
      </c>
      <c r="BC11" s="201" t="s">
        <v>23</v>
      </c>
      <c r="BD11" s="201" t="s">
        <v>2</v>
      </c>
      <c r="BE11" s="201" t="s">
        <v>157</v>
      </c>
      <c r="BF11" s="202" t="s">
        <v>9</v>
      </c>
      <c r="BG11" s="202" t="s">
        <v>23</v>
      </c>
      <c r="BH11" s="202" t="s">
        <v>2</v>
      </c>
      <c r="BI11" s="202" t="s">
        <v>157</v>
      </c>
      <c r="BJ11" s="203" t="s">
        <v>9</v>
      </c>
      <c r="BK11" s="203" t="s">
        <v>23</v>
      </c>
      <c r="BL11" s="203" t="s">
        <v>2</v>
      </c>
      <c r="BM11" s="203" t="s">
        <v>157</v>
      </c>
      <c r="BN11" s="231" t="s">
        <v>9</v>
      </c>
      <c r="BO11" s="231" t="s">
        <v>23</v>
      </c>
      <c r="BP11" s="231" t="s">
        <v>2</v>
      </c>
      <c r="BQ11" s="231" t="s">
        <v>157</v>
      </c>
      <c r="BR11" s="89" t="s">
        <v>9</v>
      </c>
      <c r="BS11" s="89" t="s">
        <v>23</v>
      </c>
      <c r="BT11" s="89" t="s">
        <v>2</v>
      </c>
      <c r="BU11" s="89" t="s">
        <v>157</v>
      </c>
      <c r="BV11" s="325"/>
      <c r="BW11" s="306"/>
      <c r="BX11" s="306"/>
      <c r="BY11" s="309"/>
    </row>
    <row r="12" spans="1:77" s="64" customFormat="1">
      <c r="A12" s="61" t="s">
        <v>5</v>
      </c>
      <c r="B12" s="62">
        <v>20000</v>
      </c>
      <c r="C12" s="62">
        <v>25000</v>
      </c>
      <c r="D12" s="62">
        <v>25000</v>
      </c>
      <c r="E12" s="62"/>
      <c r="F12" s="62">
        <v>5000</v>
      </c>
      <c r="G12" s="62">
        <v>5000</v>
      </c>
      <c r="H12" s="62">
        <v>0</v>
      </c>
      <c r="I12" s="62">
        <v>0</v>
      </c>
      <c r="J12" s="62">
        <v>0</v>
      </c>
      <c r="K12" s="62">
        <v>0</v>
      </c>
      <c r="L12" s="62">
        <v>13000</v>
      </c>
      <c r="M12" s="62">
        <v>13000</v>
      </c>
      <c r="N12" s="62"/>
      <c r="O12" s="62">
        <v>25000</v>
      </c>
      <c r="P12" s="62">
        <v>25000</v>
      </c>
      <c r="Q12" s="62"/>
      <c r="R12" s="62"/>
      <c r="S12" s="62"/>
      <c r="T12" s="62"/>
      <c r="U12" s="62">
        <v>18900</v>
      </c>
      <c r="V12" s="62">
        <v>18900</v>
      </c>
      <c r="W12" s="62"/>
      <c r="X12" s="62">
        <v>55100</v>
      </c>
      <c r="Y12" s="62">
        <v>55100</v>
      </c>
      <c r="Z12" s="62"/>
      <c r="AA12" s="63">
        <v>70000</v>
      </c>
      <c r="AB12" s="63">
        <v>70000</v>
      </c>
      <c r="AC12" s="63"/>
      <c r="AD12" s="63">
        <v>70000</v>
      </c>
      <c r="AE12" s="63">
        <v>70000</v>
      </c>
      <c r="AF12" s="63"/>
      <c r="AG12" s="67">
        <v>37000</v>
      </c>
      <c r="AH12" s="63">
        <v>37000</v>
      </c>
      <c r="AI12" s="63"/>
      <c r="AJ12" s="63">
        <v>42000</v>
      </c>
      <c r="AK12" s="63"/>
      <c r="AL12" s="63">
        <v>42000</v>
      </c>
      <c r="AM12" s="62">
        <v>30000</v>
      </c>
      <c r="AN12" s="62">
        <v>30000</v>
      </c>
      <c r="AO12" s="62">
        <f>AM12-AN12</f>
        <v>0</v>
      </c>
      <c r="AP12" s="63">
        <v>35000</v>
      </c>
      <c r="AQ12" s="63">
        <v>35000</v>
      </c>
      <c r="AR12" s="63"/>
      <c r="AS12" s="63">
        <v>42000</v>
      </c>
      <c r="AT12" s="63">
        <v>42000</v>
      </c>
      <c r="AU12" s="63">
        <v>0</v>
      </c>
      <c r="AV12" s="63">
        <v>48000</v>
      </c>
      <c r="AW12" s="63">
        <v>48000</v>
      </c>
      <c r="AX12" s="63">
        <f>AV12-AW12</f>
        <v>0</v>
      </c>
      <c r="AY12" s="63">
        <v>47000</v>
      </c>
      <c r="AZ12" s="63">
        <v>47000</v>
      </c>
      <c r="BA12" s="63"/>
      <c r="BB12" s="63">
        <v>47000</v>
      </c>
      <c r="BC12" s="63">
        <v>47000</v>
      </c>
      <c r="BD12" s="63"/>
      <c r="BE12" s="63"/>
      <c r="BF12" s="63">
        <v>45000</v>
      </c>
      <c r="BG12" s="63">
        <v>45000</v>
      </c>
      <c r="BH12" s="63"/>
      <c r="BI12" s="63"/>
      <c r="BJ12" s="63">
        <v>88000</v>
      </c>
      <c r="BK12" s="63">
        <v>88000</v>
      </c>
      <c r="BL12" s="63"/>
      <c r="BM12" s="63"/>
      <c r="BN12" s="63">
        <v>88000</v>
      </c>
      <c r="BO12" s="63">
        <v>88000</v>
      </c>
      <c r="BP12" s="63"/>
      <c r="BQ12" s="63"/>
      <c r="BR12" s="62">
        <v>851000</v>
      </c>
      <c r="BS12" s="62">
        <v>851000</v>
      </c>
      <c r="BT12" s="62"/>
      <c r="BU12" s="62"/>
      <c r="BV12" s="62">
        <v>422397</v>
      </c>
      <c r="BW12" s="62">
        <v>3240</v>
      </c>
      <c r="BX12" s="62">
        <v>97200</v>
      </c>
      <c r="BY12" s="62"/>
    </row>
    <row r="13" spans="1:77" s="22" customFormat="1">
      <c r="A13" s="68" t="s">
        <v>76</v>
      </c>
      <c r="B13" s="20">
        <v>2000</v>
      </c>
      <c r="C13" s="20" t="s">
        <v>135</v>
      </c>
      <c r="D13" s="20" t="s">
        <v>135</v>
      </c>
      <c r="E13" s="20"/>
      <c r="F13" s="20"/>
      <c r="G13" s="20"/>
      <c r="H13" s="20">
        <v>0</v>
      </c>
      <c r="I13" s="20"/>
      <c r="J13" s="20"/>
      <c r="K13" s="20">
        <v>0</v>
      </c>
      <c r="L13" s="20">
        <v>1000</v>
      </c>
      <c r="M13" s="20">
        <v>1000</v>
      </c>
      <c r="N13" s="20"/>
      <c r="O13" s="20">
        <v>1250</v>
      </c>
      <c r="P13" s="20">
        <v>1250</v>
      </c>
      <c r="Q13" s="20"/>
      <c r="R13" s="20"/>
      <c r="S13" s="20"/>
      <c r="T13" s="20"/>
      <c r="U13" s="20">
        <v>1000</v>
      </c>
      <c r="V13" s="20">
        <v>1000</v>
      </c>
      <c r="W13" s="20"/>
      <c r="X13" s="20">
        <v>4100</v>
      </c>
      <c r="Y13" s="20">
        <v>4100</v>
      </c>
      <c r="Z13" s="20"/>
      <c r="AA13" s="23">
        <v>4500</v>
      </c>
      <c r="AB13" s="23">
        <v>4500</v>
      </c>
      <c r="AC13" s="23"/>
      <c r="AD13" s="23">
        <v>4600</v>
      </c>
      <c r="AE13" s="23">
        <v>4600</v>
      </c>
      <c r="AF13" s="23"/>
      <c r="AG13" s="35">
        <v>2600</v>
      </c>
      <c r="AH13" s="23">
        <v>2600</v>
      </c>
      <c r="AI13" s="23"/>
      <c r="AJ13" s="23">
        <v>3000</v>
      </c>
      <c r="AK13" s="23"/>
      <c r="AL13" s="23">
        <v>3000</v>
      </c>
      <c r="AM13" s="133">
        <v>2000</v>
      </c>
      <c r="AN13" s="133">
        <v>2000</v>
      </c>
      <c r="AO13" s="62">
        <f t="shared" ref="AO13:AO22" si="0">AM13-AN13</f>
        <v>0</v>
      </c>
      <c r="AP13" s="23">
        <v>2500</v>
      </c>
      <c r="AQ13" s="23">
        <v>2500</v>
      </c>
      <c r="AR13" s="23"/>
      <c r="AS13" s="23">
        <v>3000</v>
      </c>
      <c r="AT13" s="23">
        <v>3000</v>
      </c>
      <c r="AU13" s="23"/>
      <c r="AV13" s="23">
        <v>4500</v>
      </c>
      <c r="AW13" s="23">
        <v>4500</v>
      </c>
      <c r="AX13" s="63">
        <f t="shared" ref="AX13:AX21" si="1">AV13-AW13</f>
        <v>0</v>
      </c>
      <c r="AY13" s="63">
        <v>3500</v>
      </c>
      <c r="AZ13" s="63">
        <v>3500</v>
      </c>
      <c r="BA13" s="63"/>
      <c r="BB13" s="63">
        <v>4000</v>
      </c>
      <c r="BC13" s="63">
        <v>4000</v>
      </c>
      <c r="BD13" s="63"/>
      <c r="BE13" s="63"/>
      <c r="BF13" s="63">
        <v>3000</v>
      </c>
      <c r="BG13" s="63">
        <v>3000</v>
      </c>
      <c r="BH13" s="63"/>
      <c r="BI13" s="63"/>
      <c r="BJ13" s="63">
        <v>7000</v>
      </c>
      <c r="BK13" s="63">
        <v>7000</v>
      </c>
      <c r="BL13" s="63"/>
      <c r="BM13" s="63"/>
      <c r="BN13" s="63">
        <v>7000</v>
      </c>
      <c r="BO13" s="63">
        <v>7000</v>
      </c>
      <c r="BP13" s="63"/>
      <c r="BQ13" s="63"/>
      <c r="BR13" s="20">
        <v>60550</v>
      </c>
      <c r="BS13" s="20">
        <v>60550</v>
      </c>
      <c r="BT13" s="62"/>
      <c r="BU13" s="62"/>
      <c r="BV13" s="20">
        <v>34987</v>
      </c>
      <c r="BW13" s="20">
        <v>220</v>
      </c>
      <c r="BX13" s="20">
        <v>6600</v>
      </c>
      <c r="BY13" s="20"/>
    </row>
    <row r="14" spans="1:77" s="22" customFormat="1">
      <c r="A14" s="71" t="s">
        <v>77</v>
      </c>
      <c r="B14" s="20">
        <v>1000</v>
      </c>
      <c r="C14" s="20">
        <v>1000</v>
      </c>
      <c r="D14" s="20">
        <v>1000</v>
      </c>
      <c r="E14" s="20"/>
      <c r="F14" s="20"/>
      <c r="G14" s="20"/>
      <c r="H14" s="20"/>
      <c r="I14" s="20"/>
      <c r="J14" s="20"/>
      <c r="K14" s="20"/>
      <c r="L14" s="20">
        <v>1000</v>
      </c>
      <c r="M14" s="20">
        <v>1000</v>
      </c>
      <c r="N14" s="20"/>
      <c r="O14" s="20">
        <v>1000</v>
      </c>
      <c r="P14" s="20">
        <v>1000</v>
      </c>
      <c r="Q14" s="20"/>
      <c r="R14" s="20"/>
      <c r="S14" s="20"/>
      <c r="T14" s="20"/>
      <c r="U14" s="20">
        <v>1000</v>
      </c>
      <c r="V14" s="20">
        <v>1000</v>
      </c>
      <c r="W14" s="20"/>
      <c r="X14" s="20">
        <v>3500</v>
      </c>
      <c r="Y14" s="20">
        <v>3500</v>
      </c>
      <c r="Z14" s="20"/>
      <c r="AA14" s="23">
        <v>4900</v>
      </c>
      <c r="AB14" s="23">
        <v>4900</v>
      </c>
      <c r="AC14" s="23"/>
      <c r="AD14" s="23">
        <v>3500</v>
      </c>
      <c r="AE14" s="23">
        <v>3500</v>
      </c>
      <c r="AF14" s="23"/>
      <c r="AG14" s="35">
        <v>2700</v>
      </c>
      <c r="AH14" s="23">
        <v>2700</v>
      </c>
      <c r="AI14" s="23"/>
      <c r="AJ14" s="23">
        <v>2500</v>
      </c>
      <c r="AK14" s="23"/>
      <c r="AL14" s="23">
        <v>2500</v>
      </c>
      <c r="AM14" s="133">
        <v>2000</v>
      </c>
      <c r="AN14" s="133">
        <v>2000</v>
      </c>
      <c r="AO14" s="62">
        <f t="shared" si="0"/>
        <v>0</v>
      </c>
      <c r="AP14" s="23">
        <v>2500</v>
      </c>
      <c r="AQ14" s="23">
        <v>2500</v>
      </c>
      <c r="AR14" s="23"/>
      <c r="AS14" s="23">
        <v>3000</v>
      </c>
      <c r="AT14" s="23">
        <v>3000</v>
      </c>
      <c r="AU14" s="23"/>
      <c r="AV14" s="23">
        <v>4000</v>
      </c>
      <c r="AW14" s="23">
        <v>4000</v>
      </c>
      <c r="AX14" s="63">
        <f t="shared" si="1"/>
        <v>0</v>
      </c>
      <c r="AY14" s="63">
        <v>4000</v>
      </c>
      <c r="AZ14" s="63">
        <v>4000</v>
      </c>
      <c r="BA14" s="63"/>
      <c r="BB14" s="63">
        <v>4000</v>
      </c>
      <c r="BC14" s="63">
        <v>4000</v>
      </c>
      <c r="BD14" s="63"/>
      <c r="BE14" s="63"/>
      <c r="BF14" s="63">
        <v>3000</v>
      </c>
      <c r="BG14" s="63">
        <v>3000</v>
      </c>
      <c r="BH14" s="63"/>
      <c r="BI14" s="63"/>
      <c r="BJ14" s="63">
        <v>7000</v>
      </c>
      <c r="BK14" s="63">
        <v>7000</v>
      </c>
      <c r="BL14" s="63"/>
      <c r="BM14" s="63"/>
      <c r="BN14" s="63">
        <v>7000</v>
      </c>
      <c r="BO14" s="63">
        <v>7000</v>
      </c>
      <c r="BP14" s="63"/>
      <c r="BQ14" s="63"/>
      <c r="BR14" s="20">
        <v>58600</v>
      </c>
      <c r="BS14" s="20">
        <v>58600</v>
      </c>
      <c r="BT14" s="62"/>
      <c r="BU14" s="62"/>
      <c r="BV14" s="20">
        <v>32800</v>
      </c>
      <c r="BW14" s="20">
        <v>173</v>
      </c>
      <c r="BX14" s="20">
        <v>5190</v>
      </c>
      <c r="BY14" s="20"/>
    </row>
    <row r="15" spans="1:77" s="22" customFormat="1">
      <c r="A15" s="72" t="s">
        <v>78</v>
      </c>
      <c r="B15" s="20">
        <v>1000</v>
      </c>
      <c r="C15" s="20">
        <v>1000</v>
      </c>
      <c r="D15" s="20">
        <v>1000</v>
      </c>
      <c r="E15" s="20"/>
      <c r="F15" s="20"/>
      <c r="G15" s="20"/>
      <c r="H15" s="20"/>
      <c r="I15" s="20"/>
      <c r="J15" s="20"/>
      <c r="K15" s="20"/>
      <c r="L15" s="20">
        <v>1000</v>
      </c>
      <c r="M15" s="20">
        <v>1000</v>
      </c>
      <c r="N15" s="20"/>
      <c r="O15" s="20">
        <v>1500</v>
      </c>
      <c r="P15" s="20">
        <v>1500</v>
      </c>
      <c r="Q15" s="20"/>
      <c r="R15" s="20"/>
      <c r="S15" s="20"/>
      <c r="T15" s="20"/>
      <c r="U15" s="20">
        <v>1000</v>
      </c>
      <c r="V15" s="20">
        <v>1000</v>
      </c>
      <c r="W15" s="20"/>
      <c r="X15" s="20">
        <v>4500</v>
      </c>
      <c r="Y15" s="20">
        <v>4500</v>
      </c>
      <c r="Z15" s="20"/>
      <c r="AA15" s="23">
        <v>3400</v>
      </c>
      <c r="AB15" s="23">
        <v>3400</v>
      </c>
      <c r="AC15" s="23"/>
      <c r="AD15" s="23">
        <v>3000</v>
      </c>
      <c r="AE15" s="23">
        <v>3000</v>
      </c>
      <c r="AF15" s="23"/>
      <c r="AG15" s="35">
        <v>2700</v>
      </c>
      <c r="AH15" s="23">
        <v>2700</v>
      </c>
      <c r="AI15" s="23"/>
      <c r="AJ15" s="23">
        <v>2500</v>
      </c>
      <c r="AK15" s="23"/>
      <c r="AL15" s="23">
        <v>2500</v>
      </c>
      <c r="AM15" s="133">
        <v>2000</v>
      </c>
      <c r="AN15" s="133">
        <v>2000</v>
      </c>
      <c r="AO15" s="62">
        <f t="shared" si="0"/>
        <v>0</v>
      </c>
      <c r="AP15" s="23">
        <v>2500</v>
      </c>
      <c r="AQ15" s="23">
        <v>2500</v>
      </c>
      <c r="AR15" s="23"/>
      <c r="AS15" s="23">
        <v>3000</v>
      </c>
      <c r="AT15" s="23">
        <v>3000</v>
      </c>
      <c r="AU15" s="23"/>
      <c r="AV15" s="23">
        <v>5000</v>
      </c>
      <c r="AW15" s="23">
        <v>5000</v>
      </c>
      <c r="AX15" s="63">
        <f t="shared" si="1"/>
        <v>0</v>
      </c>
      <c r="AY15" s="63">
        <v>5500</v>
      </c>
      <c r="AZ15" s="63">
        <v>5500</v>
      </c>
      <c r="BA15" s="63"/>
      <c r="BB15" s="63">
        <v>4000</v>
      </c>
      <c r="BC15" s="63">
        <v>4000</v>
      </c>
      <c r="BD15" s="63"/>
      <c r="BE15" s="63"/>
      <c r="BF15" s="63">
        <v>3000</v>
      </c>
      <c r="BG15" s="63">
        <v>3000</v>
      </c>
      <c r="BH15" s="63"/>
      <c r="BI15" s="63"/>
      <c r="BJ15" s="63">
        <v>7000</v>
      </c>
      <c r="BK15" s="63">
        <v>7000</v>
      </c>
      <c r="BL15" s="63"/>
      <c r="BM15" s="63"/>
      <c r="BN15" s="63">
        <v>9000</v>
      </c>
      <c r="BO15" s="63">
        <v>9000</v>
      </c>
      <c r="BP15" s="63"/>
      <c r="BQ15" s="63"/>
      <c r="BR15" s="20">
        <v>62600</v>
      </c>
      <c r="BS15" s="20">
        <v>62600</v>
      </c>
      <c r="BT15" s="62"/>
      <c r="BU15" s="62"/>
      <c r="BV15" s="20">
        <v>16300</v>
      </c>
      <c r="BW15" s="20">
        <v>114</v>
      </c>
      <c r="BX15" s="20">
        <v>3420</v>
      </c>
      <c r="BY15" s="20"/>
    </row>
    <row r="16" spans="1:77" s="22" customFormat="1">
      <c r="A16" s="72" t="s">
        <v>79</v>
      </c>
      <c r="B16" s="20">
        <v>2000</v>
      </c>
      <c r="C16" s="20">
        <v>1000</v>
      </c>
      <c r="D16" s="20">
        <v>1000</v>
      </c>
      <c r="E16" s="20"/>
      <c r="F16" s="20"/>
      <c r="G16" s="20"/>
      <c r="H16" s="20"/>
      <c r="I16" s="20"/>
      <c r="J16" s="20"/>
      <c r="K16" s="20"/>
      <c r="L16" s="20">
        <v>2500</v>
      </c>
      <c r="M16" s="20">
        <v>2500</v>
      </c>
      <c r="N16" s="20"/>
      <c r="O16" s="20">
        <v>1500</v>
      </c>
      <c r="P16" s="20">
        <v>1500</v>
      </c>
      <c r="Q16" s="20"/>
      <c r="R16" s="20"/>
      <c r="S16" s="20"/>
      <c r="T16" s="20"/>
      <c r="U16" s="20">
        <v>1200</v>
      </c>
      <c r="V16" s="20">
        <v>1200</v>
      </c>
      <c r="W16" s="20"/>
      <c r="X16" s="20">
        <v>9000</v>
      </c>
      <c r="Y16" s="20">
        <v>9000</v>
      </c>
      <c r="Z16" s="20"/>
      <c r="AA16" s="23">
        <v>9600</v>
      </c>
      <c r="AB16" s="23">
        <v>9600</v>
      </c>
      <c r="AC16" s="23"/>
      <c r="AD16" s="23">
        <v>7200</v>
      </c>
      <c r="AE16" s="23">
        <v>7200</v>
      </c>
      <c r="AF16" s="23"/>
      <c r="AG16" s="35">
        <v>2800</v>
      </c>
      <c r="AH16" s="23">
        <v>2800</v>
      </c>
      <c r="AI16" s="23"/>
      <c r="AJ16" s="23">
        <v>3000</v>
      </c>
      <c r="AK16" s="23"/>
      <c r="AL16" s="23">
        <v>3000</v>
      </c>
      <c r="AM16" s="133">
        <v>2500</v>
      </c>
      <c r="AN16" s="133">
        <v>2500</v>
      </c>
      <c r="AO16" s="62">
        <f t="shared" si="0"/>
        <v>0</v>
      </c>
      <c r="AP16" s="23">
        <v>4000</v>
      </c>
      <c r="AQ16" s="23">
        <v>4000</v>
      </c>
      <c r="AR16" s="23"/>
      <c r="AS16" s="23">
        <v>4000</v>
      </c>
      <c r="AT16" s="23">
        <v>4000</v>
      </c>
      <c r="AU16" s="23"/>
      <c r="AV16" s="23">
        <v>4000</v>
      </c>
      <c r="AW16" s="23">
        <v>4000</v>
      </c>
      <c r="AX16" s="63">
        <f t="shared" si="1"/>
        <v>0</v>
      </c>
      <c r="AY16" s="63">
        <v>3500</v>
      </c>
      <c r="AZ16" s="63">
        <v>3500</v>
      </c>
      <c r="BA16" s="63"/>
      <c r="BB16" s="63">
        <v>4000</v>
      </c>
      <c r="BC16" s="63">
        <v>4000</v>
      </c>
      <c r="BD16" s="63"/>
      <c r="BE16" s="63"/>
      <c r="BF16" s="63">
        <v>3000</v>
      </c>
      <c r="BG16" s="63">
        <v>3000</v>
      </c>
      <c r="BH16" s="63"/>
      <c r="BI16" s="63"/>
      <c r="BJ16" s="63">
        <v>7000</v>
      </c>
      <c r="BK16" s="63">
        <v>7000</v>
      </c>
      <c r="BL16" s="63"/>
      <c r="BM16" s="63"/>
      <c r="BN16" s="63">
        <v>7000</v>
      </c>
      <c r="BO16" s="63">
        <v>7000</v>
      </c>
      <c r="BP16" s="63"/>
      <c r="BQ16" s="63"/>
      <c r="BR16" s="20">
        <v>78800</v>
      </c>
      <c r="BS16" s="20">
        <v>78800</v>
      </c>
      <c r="BT16" s="62"/>
      <c r="BU16" s="62"/>
      <c r="BV16" s="20">
        <v>34800</v>
      </c>
      <c r="BW16" s="20">
        <v>336</v>
      </c>
      <c r="BX16" s="20">
        <v>10080</v>
      </c>
      <c r="BY16" s="20"/>
    </row>
    <row r="17" spans="1:79" s="22" customFormat="1">
      <c r="A17" s="72" t="s">
        <v>80</v>
      </c>
      <c r="B17" s="20">
        <v>1000</v>
      </c>
      <c r="C17" s="20">
        <v>1000</v>
      </c>
      <c r="D17" s="20">
        <v>1000</v>
      </c>
      <c r="E17" s="20"/>
      <c r="F17" s="20"/>
      <c r="G17" s="20"/>
      <c r="H17" s="20"/>
      <c r="I17" s="20"/>
      <c r="J17" s="20"/>
      <c r="K17" s="20"/>
      <c r="L17" s="20">
        <v>1000</v>
      </c>
      <c r="M17" s="20">
        <v>1000</v>
      </c>
      <c r="N17" s="20"/>
      <c r="O17" s="20">
        <v>1000</v>
      </c>
      <c r="P17" s="20">
        <v>1000</v>
      </c>
      <c r="Q17" s="20"/>
      <c r="R17" s="20"/>
      <c r="S17" s="20"/>
      <c r="T17" s="20"/>
      <c r="U17" s="20">
        <v>600</v>
      </c>
      <c r="V17" s="20">
        <v>600</v>
      </c>
      <c r="W17" s="20"/>
      <c r="X17" s="20">
        <v>5000</v>
      </c>
      <c r="Y17" s="20">
        <v>5000</v>
      </c>
      <c r="Z17" s="20"/>
      <c r="AA17" s="23">
        <v>6200</v>
      </c>
      <c r="AB17" s="23">
        <v>6200</v>
      </c>
      <c r="AC17" s="23"/>
      <c r="AD17" s="23">
        <v>3800</v>
      </c>
      <c r="AE17" s="23">
        <v>3800</v>
      </c>
      <c r="AF17" s="23"/>
      <c r="AG17" s="35">
        <v>3000</v>
      </c>
      <c r="AH17" s="23">
        <v>3000</v>
      </c>
      <c r="AI17" s="23"/>
      <c r="AJ17" s="23">
        <v>2500</v>
      </c>
      <c r="AK17" s="23"/>
      <c r="AL17" s="23">
        <v>2500</v>
      </c>
      <c r="AM17" s="133">
        <v>4000</v>
      </c>
      <c r="AN17" s="133">
        <v>4000</v>
      </c>
      <c r="AO17" s="62">
        <f t="shared" si="0"/>
        <v>0</v>
      </c>
      <c r="AP17" s="23">
        <v>3000</v>
      </c>
      <c r="AQ17" s="23">
        <v>3000</v>
      </c>
      <c r="AR17" s="23"/>
      <c r="AS17" s="23">
        <v>4000</v>
      </c>
      <c r="AT17" s="23">
        <v>4000</v>
      </c>
      <c r="AU17" s="23"/>
      <c r="AV17" s="23">
        <v>4500</v>
      </c>
      <c r="AW17" s="23">
        <v>4500</v>
      </c>
      <c r="AX17" s="63">
        <f t="shared" si="1"/>
        <v>0</v>
      </c>
      <c r="AY17" s="63">
        <v>3500</v>
      </c>
      <c r="AZ17" s="63">
        <v>3500</v>
      </c>
      <c r="BA17" s="63"/>
      <c r="BB17" s="63">
        <v>4000</v>
      </c>
      <c r="BC17" s="63">
        <v>4000</v>
      </c>
      <c r="BD17" s="63"/>
      <c r="BE17" s="63"/>
      <c r="BF17" s="63">
        <v>3000</v>
      </c>
      <c r="BG17" s="63">
        <v>3000</v>
      </c>
      <c r="BH17" s="63"/>
      <c r="BI17" s="63"/>
      <c r="BJ17" s="63">
        <v>7000</v>
      </c>
      <c r="BK17" s="63">
        <v>7000</v>
      </c>
      <c r="BL17" s="63"/>
      <c r="BM17" s="63"/>
      <c r="BN17" s="63">
        <v>7000</v>
      </c>
      <c r="BO17" s="63">
        <v>7000</v>
      </c>
      <c r="BP17" s="63"/>
      <c r="BQ17" s="63"/>
      <c r="BR17" s="20">
        <v>65100</v>
      </c>
      <c r="BS17" s="20">
        <v>65100</v>
      </c>
      <c r="BT17" s="62"/>
      <c r="BU17" s="62"/>
      <c r="BV17" s="20">
        <v>23450</v>
      </c>
      <c r="BW17" s="20">
        <v>249</v>
      </c>
      <c r="BX17" s="20">
        <v>6300</v>
      </c>
      <c r="BY17" s="20"/>
    </row>
    <row r="18" spans="1:79" s="22" customFormat="1">
      <c r="A18" s="72" t="s">
        <v>81</v>
      </c>
      <c r="B18" s="20">
        <v>2000</v>
      </c>
      <c r="C18" s="20">
        <v>2000</v>
      </c>
      <c r="D18" s="20">
        <v>2000</v>
      </c>
      <c r="E18" s="20"/>
      <c r="F18" s="20"/>
      <c r="G18" s="20"/>
      <c r="H18" s="20">
        <v>0</v>
      </c>
      <c r="I18" s="20"/>
      <c r="J18" s="20"/>
      <c r="K18" s="20">
        <v>0</v>
      </c>
      <c r="L18" s="20">
        <v>1500</v>
      </c>
      <c r="M18" s="20">
        <v>1500</v>
      </c>
      <c r="N18" s="20"/>
      <c r="O18" s="20">
        <v>1500</v>
      </c>
      <c r="P18" s="20">
        <v>1500</v>
      </c>
      <c r="Q18" s="20"/>
      <c r="R18" s="20"/>
      <c r="S18" s="20"/>
      <c r="T18" s="20"/>
      <c r="U18" s="20">
        <v>1100</v>
      </c>
      <c r="V18" s="20">
        <v>1100</v>
      </c>
      <c r="W18" s="20"/>
      <c r="X18" s="20">
        <v>6000</v>
      </c>
      <c r="Y18" s="20">
        <v>6000</v>
      </c>
      <c r="Z18" s="20"/>
      <c r="AA18" s="23">
        <v>3700</v>
      </c>
      <c r="AB18" s="23">
        <v>3700</v>
      </c>
      <c r="AC18" s="23"/>
      <c r="AD18" s="23">
        <v>4800</v>
      </c>
      <c r="AE18" s="23">
        <v>4800</v>
      </c>
      <c r="AF18" s="23"/>
      <c r="AG18" s="35">
        <v>3000</v>
      </c>
      <c r="AH18" s="23">
        <v>3000</v>
      </c>
      <c r="AI18" s="23"/>
      <c r="AJ18" s="23">
        <v>3000</v>
      </c>
      <c r="AK18" s="23"/>
      <c r="AL18" s="23">
        <v>3000</v>
      </c>
      <c r="AM18" s="133">
        <v>2500</v>
      </c>
      <c r="AN18" s="133">
        <v>2500</v>
      </c>
      <c r="AO18" s="62">
        <f t="shared" si="0"/>
        <v>0</v>
      </c>
      <c r="AP18" s="23">
        <v>3000</v>
      </c>
      <c r="AQ18" s="23">
        <v>3000</v>
      </c>
      <c r="AR18" s="23"/>
      <c r="AS18" s="23">
        <v>4000</v>
      </c>
      <c r="AT18" s="23">
        <v>4000</v>
      </c>
      <c r="AU18" s="23"/>
      <c r="AV18" s="23">
        <v>4000</v>
      </c>
      <c r="AW18" s="23">
        <v>4000</v>
      </c>
      <c r="AX18" s="63">
        <f t="shared" si="1"/>
        <v>0</v>
      </c>
      <c r="AY18" s="63">
        <v>3500</v>
      </c>
      <c r="AZ18" s="63">
        <v>3500</v>
      </c>
      <c r="BA18" s="63"/>
      <c r="BB18" s="63">
        <v>4000</v>
      </c>
      <c r="BC18" s="63">
        <v>4000</v>
      </c>
      <c r="BD18" s="63"/>
      <c r="BE18" s="63"/>
      <c r="BF18" s="63">
        <v>4000</v>
      </c>
      <c r="BG18" s="63">
        <v>4000</v>
      </c>
      <c r="BH18" s="63"/>
      <c r="BI18" s="63"/>
      <c r="BJ18" s="63">
        <v>7000</v>
      </c>
      <c r="BK18" s="63">
        <v>7000</v>
      </c>
      <c r="BL18" s="63"/>
      <c r="BM18" s="63"/>
      <c r="BN18" s="63">
        <v>7000</v>
      </c>
      <c r="BO18" s="63">
        <v>7000</v>
      </c>
      <c r="BP18" s="63"/>
      <c r="BQ18" s="63"/>
      <c r="BR18" s="20">
        <v>67600</v>
      </c>
      <c r="BS18" s="20">
        <v>67600</v>
      </c>
      <c r="BT18" s="62"/>
      <c r="BU18" s="62"/>
      <c r="BV18" s="20">
        <v>40436</v>
      </c>
      <c r="BW18" s="20">
        <v>296</v>
      </c>
      <c r="BX18" s="20">
        <v>8880</v>
      </c>
      <c r="BY18" s="20"/>
    </row>
    <row r="19" spans="1:79" s="22" customFormat="1">
      <c r="A19" s="72" t="s">
        <v>82</v>
      </c>
      <c r="B19" s="20">
        <v>1000</v>
      </c>
      <c r="C19" s="20">
        <v>1000</v>
      </c>
      <c r="D19" s="20">
        <v>1000</v>
      </c>
      <c r="E19" s="20"/>
      <c r="F19" s="20"/>
      <c r="G19" s="20"/>
      <c r="H19" s="20">
        <v>0</v>
      </c>
      <c r="I19" s="20"/>
      <c r="J19" s="20"/>
      <c r="K19" s="20">
        <v>0</v>
      </c>
      <c r="L19" s="20">
        <v>2000</v>
      </c>
      <c r="M19" s="20">
        <v>2000</v>
      </c>
      <c r="N19" s="20"/>
      <c r="O19" s="20">
        <v>1250</v>
      </c>
      <c r="P19" s="20">
        <v>1250</v>
      </c>
      <c r="Q19" s="20"/>
      <c r="R19" s="20"/>
      <c r="S19" s="20"/>
      <c r="T19" s="24"/>
      <c r="U19" s="20">
        <v>1000</v>
      </c>
      <c r="V19" s="20">
        <v>1000</v>
      </c>
      <c r="W19" s="24"/>
      <c r="X19" s="34">
        <v>3000</v>
      </c>
      <c r="Y19" s="34">
        <v>3000</v>
      </c>
      <c r="Z19" s="20"/>
      <c r="AA19" s="23">
        <v>4100</v>
      </c>
      <c r="AB19" s="23">
        <v>4100</v>
      </c>
      <c r="AC19" s="23"/>
      <c r="AD19" s="23">
        <v>3200</v>
      </c>
      <c r="AE19" s="23">
        <v>3200</v>
      </c>
      <c r="AF19" s="23"/>
      <c r="AG19" s="23">
        <v>2700</v>
      </c>
      <c r="AH19" s="23">
        <v>2700</v>
      </c>
      <c r="AI19" s="23"/>
      <c r="AJ19" s="23">
        <v>2500</v>
      </c>
      <c r="AK19" s="23"/>
      <c r="AL19" s="23">
        <v>2500</v>
      </c>
      <c r="AM19" s="133">
        <v>2000</v>
      </c>
      <c r="AN19" s="133">
        <v>2000</v>
      </c>
      <c r="AO19" s="62">
        <f t="shared" si="0"/>
        <v>0</v>
      </c>
      <c r="AP19" s="23">
        <v>2500</v>
      </c>
      <c r="AQ19" s="23">
        <v>2500</v>
      </c>
      <c r="AR19" s="23"/>
      <c r="AS19" s="23">
        <v>3000</v>
      </c>
      <c r="AT19" s="23">
        <v>3000</v>
      </c>
      <c r="AU19" s="23"/>
      <c r="AV19" s="23">
        <v>4000</v>
      </c>
      <c r="AW19" s="23">
        <v>4000</v>
      </c>
      <c r="AX19" s="63">
        <f t="shared" si="1"/>
        <v>0</v>
      </c>
      <c r="AY19" s="63">
        <v>3500</v>
      </c>
      <c r="AZ19" s="63">
        <v>3500</v>
      </c>
      <c r="BA19" s="63"/>
      <c r="BB19" s="63">
        <v>4000</v>
      </c>
      <c r="BC19" s="63">
        <v>4000</v>
      </c>
      <c r="BD19" s="63"/>
      <c r="BE19" s="63"/>
      <c r="BF19" s="63">
        <v>3000</v>
      </c>
      <c r="BG19" s="63">
        <v>3000</v>
      </c>
      <c r="BH19" s="63"/>
      <c r="BI19" s="63"/>
      <c r="BJ19" s="63">
        <v>6000</v>
      </c>
      <c r="BK19" s="63">
        <v>6000</v>
      </c>
      <c r="BL19" s="63"/>
      <c r="BM19" s="63"/>
      <c r="BN19" s="63">
        <v>7000</v>
      </c>
      <c r="BO19" s="63">
        <v>7000</v>
      </c>
      <c r="BP19" s="63"/>
      <c r="BQ19" s="63"/>
      <c r="BR19" s="20">
        <v>56750</v>
      </c>
      <c r="BS19" s="20">
        <v>56750</v>
      </c>
      <c r="BT19" s="62"/>
      <c r="BU19" s="62"/>
      <c r="BV19" s="20">
        <v>37000</v>
      </c>
      <c r="BW19" s="20">
        <v>130</v>
      </c>
      <c r="BX19" s="20">
        <v>3900</v>
      </c>
      <c r="BY19" s="20"/>
    </row>
    <row r="20" spans="1:79" s="22" customFormat="1">
      <c r="A20" s="71" t="s">
        <v>83</v>
      </c>
      <c r="B20" s="20">
        <v>3750</v>
      </c>
      <c r="C20" s="20">
        <v>3000</v>
      </c>
      <c r="D20" s="20">
        <v>3000</v>
      </c>
      <c r="E20" s="20"/>
      <c r="F20" s="20"/>
      <c r="G20" s="20"/>
      <c r="H20" s="20"/>
      <c r="I20" s="20"/>
      <c r="J20" s="20"/>
      <c r="K20" s="20"/>
      <c r="L20" s="20">
        <v>3000</v>
      </c>
      <c r="M20" s="20">
        <v>3000</v>
      </c>
      <c r="N20" s="20"/>
      <c r="O20" s="20">
        <v>4000</v>
      </c>
      <c r="P20" s="20">
        <v>4000</v>
      </c>
      <c r="Q20" s="20"/>
      <c r="R20" s="20"/>
      <c r="S20" s="20"/>
      <c r="T20" s="20"/>
      <c r="U20" s="21">
        <v>2000</v>
      </c>
      <c r="V20" s="20">
        <v>2000</v>
      </c>
      <c r="W20" s="20"/>
      <c r="X20" s="20">
        <v>10000</v>
      </c>
      <c r="Y20" s="20">
        <v>10000</v>
      </c>
      <c r="Z20" s="20"/>
      <c r="AA20" s="23">
        <v>8600</v>
      </c>
      <c r="AB20" s="23">
        <v>8600</v>
      </c>
      <c r="AC20" s="23"/>
      <c r="AD20" s="23">
        <v>10700</v>
      </c>
      <c r="AE20" s="23">
        <v>10700</v>
      </c>
      <c r="AF20" s="23"/>
      <c r="AG20" s="23">
        <v>5000</v>
      </c>
      <c r="AH20" s="23">
        <v>5000</v>
      </c>
      <c r="AI20" s="23"/>
      <c r="AJ20" s="23">
        <v>7000</v>
      </c>
      <c r="AK20" s="23"/>
      <c r="AL20" s="23">
        <v>7000</v>
      </c>
      <c r="AM20" s="133">
        <v>4000</v>
      </c>
      <c r="AN20" s="133">
        <v>4000</v>
      </c>
      <c r="AO20" s="62">
        <f t="shared" si="0"/>
        <v>0</v>
      </c>
      <c r="AP20" s="23">
        <v>5000</v>
      </c>
      <c r="AQ20" s="23">
        <v>5000</v>
      </c>
      <c r="AR20" s="23"/>
      <c r="AS20" s="23">
        <v>6000</v>
      </c>
      <c r="AT20" s="23">
        <v>6000</v>
      </c>
      <c r="AU20" s="23"/>
      <c r="AV20" s="23">
        <v>6000</v>
      </c>
      <c r="AW20" s="23">
        <v>6000</v>
      </c>
      <c r="AX20" s="63">
        <f t="shared" si="1"/>
        <v>0</v>
      </c>
      <c r="AY20" s="63">
        <v>5000</v>
      </c>
      <c r="AZ20" s="63">
        <v>5000</v>
      </c>
      <c r="BA20" s="63"/>
      <c r="BB20" s="63">
        <v>5000</v>
      </c>
      <c r="BC20" s="63">
        <v>5000</v>
      </c>
      <c r="BD20" s="63"/>
      <c r="BE20" s="63"/>
      <c r="BF20" s="63">
        <v>5000</v>
      </c>
      <c r="BG20" s="63">
        <v>5000</v>
      </c>
      <c r="BH20" s="63"/>
      <c r="BI20" s="63"/>
      <c r="BJ20" s="63">
        <v>12000</v>
      </c>
      <c r="BK20" s="63">
        <v>12000</v>
      </c>
      <c r="BL20" s="63"/>
      <c r="BM20" s="63"/>
      <c r="BN20" s="63">
        <v>12000</v>
      </c>
      <c r="BO20" s="63">
        <v>12000</v>
      </c>
      <c r="BP20" s="63"/>
      <c r="BQ20" s="63"/>
      <c r="BR20" s="20">
        <v>117050</v>
      </c>
      <c r="BS20" s="20">
        <v>117050</v>
      </c>
      <c r="BT20" s="62"/>
      <c r="BU20" s="62"/>
      <c r="BV20" s="20">
        <v>74300</v>
      </c>
      <c r="BW20" s="20">
        <v>513</v>
      </c>
      <c r="BX20" s="20">
        <v>15390</v>
      </c>
      <c r="BY20" s="20"/>
    </row>
    <row r="21" spans="1:79" s="22" customFormat="1">
      <c r="A21" s="73" t="s">
        <v>84</v>
      </c>
      <c r="B21" s="20">
        <v>6250</v>
      </c>
      <c r="C21" s="20">
        <v>15000</v>
      </c>
      <c r="D21" s="20">
        <v>15000</v>
      </c>
      <c r="E21" s="20"/>
      <c r="F21" s="20">
        <v>5000</v>
      </c>
      <c r="G21" s="20">
        <v>5000</v>
      </c>
      <c r="H21" s="20"/>
      <c r="I21" s="20"/>
      <c r="J21" s="20"/>
      <c r="K21" s="20"/>
      <c r="L21" s="20">
        <v>0</v>
      </c>
      <c r="M21" s="20">
        <v>0</v>
      </c>
      <c r="N21" s="20"/>
      <c r="O21" s="20">
        <v>12000</v>
      </c>
      <c r="P21" s="20">
        <v>12000</v>
      </c>
      <c r="Q21" s="20"/>
      <c r="R21" s="20"/>
      <c r="S21" s="20"/>
      <c r="T21" s="20"/>
      <c r="U21" s="20">
        <v>10000</v>
      </c>
      <c r="V21" s="20">
        <v>10000</v>
      </c>
      <c r="W21" s="20"/>
      <c r="X21" s="20">
        <v>10000</v>
      </c>
      <c r="Y21" s="20">
        <v>10000</v>
      </c>
      <c r="Z21" s="20"/>
      <c r="AA21" s="23">
        <v>25000</v>
      </c>
      <c r="AB21" s="23">
        <v>25000</v>
      </c>
      <c r="AC21" s="23"/>
      <c r="AD21" s="23">
        <v>29200</v>
      </c>
      <c r="AE21" s="23">
        <v>29200</v>
      </c>
      <c r="AF21" s="23"/>
      <c r="AG21" s="23">
        <v>12500</v>
      </c>
      <c r="AH21" s="23">
        <v>12500</v>
      </c>
      <c r="AI21" s="23"/>
      <c r="AJ21" s="23">
        <v>16000</v>
      </c>
      <c r="AK21" s="23"/>
      <c r="AL21" s="23">
        <v>16000</v>
      </c>
      <c r="AM21" s="133">
        <v>9000</v>
      </c>
      <c r="AN21" s="133">
        <v>9000</v>
      </c>
      <c r="AO21" s="62">
        <f t="shared" si="0"/>
        <v>0</v>
      </c>
      <c r="AP21" s="23">
        <v>10000</v>
      </c>
      <c r="AQ21" s="23">
        <v>10000</v>
      </c>
      <c r="AR21" s="23"/>
      <c r="AS21" s="23">
        <v>12000</v>
      </c>
      <c r="AT21" s="23">
        <v>12000</v>
      </c>
      <c r="AU21" s="23"/>
      <c r="AV21" s="23">
        <v>12000</v>
      </c>
      <c r="AW21" s="23">
        <v>12000</v>
      </c>
      <c r="AX21" s="63">
        <f t="shared" si="1"/>
        <v>0</v>
      </c>
      <c r="AY21" s="63">
        <v>15000</v>
      </c>
      <c r="AZ21" s="63">
        <v>15000</v>
      </c>
      <c r="BA21" s="63"/>
      <c r="BB21" s="63">
        <v>14000</v>
      </c>
      <c r="BC21" s="63">
        <v>14000</v>
      </c>
      <c r="BD21" s="63"/>
      <c r="BE21" s="63"/>
      <c r="BF21" s="63">
        <v>18000</v>
      </c>
      <c r="BG21" s="63">
        <v>18000</v>
      </c>
      <c r="BH21" s="63"/>
      <c r="BI21" s="63"/>
      <c r="BJ21" s="63">
        <v>28000</v>
      </c>
      <c r="BK21" s="63">
        <v>28000</v>
      </c>
      <c r="BL21" s="63"/>
      <c r="BM21" s="63"/>
      <c r="BN21" s="63">
        <v>25000</v>
      </c>
      <c r="BO21" s="63">
        <v>25000</v>
      </c>
      <c r="BP21" s="63"/>
      <c r="BQ21" s="63"/>
      <c r="BR21" s="20">
        <v>283950</v>
      </c>
      <c r="BS21" s="20">
        <v>283950</v>
      </c>
      <c r="BT21" s="62"/>
      <c r="BU21" s="62"/>
      <c r="BV21" s="20">
        <v>128324</v>
      </c>
      <c r="BW21" s="20">
        <v>1248</v>
      </c>
      <c r="BX21" s="20">
        <v>37440</v>
      </c>
      <c r="BY21" s="20"/>
    </row>
    <row r="22" spans="1:79" s="22" customFormat="1" ht="24.75" customHeight="1">
      <c r="A22" s="70" t="s">
        <v>92</v>
      </c>
      <c r="B22" s="20"/>
      <c r="C22" s="20"/>
      <c r="D22" s="20"/>
      <c r="E22" s="20">
        <v>0</v>
      </c>
      <c r="F22" s="20"/>
      <c r="G22" s="20"/>
      <c r="H22" s="20">
        <v>0</v>
      </c>
      <c r="I22" s="20"/>
      <c r="J22" s="20"/>
      <c r="K22" s="20">
        <v>0</v>
      </c>
      <c r="L22" s="20"/>
      <c r="M22" s="20"/>
      <c r="N22" s="20"/>
      <c r="O22" s="20"/>
      <c r="P22" s="20"/>
      <c r="Q22" s="20">
        <v>0</v>
      </c>
      <c r="R22" s="20"/>
      <c r="S22" s="20"/>
      <c r="T22" s="20"/>
      <c r="U22" s="21"/>
      <c r="V22" s="21"/>
      <c r="W22" s="20"/>
      <c r="X22" s="20">
        <v>0</v>
      </c>
      <c r="Y22" s="20">
        <v>0</v>
      </c>
      <c r="Z22" s="20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134"/>
      <c r="AN22" s="134"/>
      <c r="AO22" s="62">
        <f t="shared" si="0"/>
        <v>0</v>
      </c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0"/>
      <c r="BS22" s="20"/>
      <c r="BT22" s="62"/>
      <c r="BU22" s="62"/>
      <c r="BV22" s="20"/>
      <c r="BW22" s="20"/>
      <c r="BX22" s="20"/>
      <c r="BY22" s="20"/>
    </row>
    <row r="23" spans="1:79" s="32" customFormat="1">
      <c r="A23" s="30" t="s">
        <v>5</v>
      </c>
      <c r="B23" s="31">
        <f>SUM(B13:B22)</f>
        <v>20000</v>
      </c>
      <c r="C23" s="31">
        <f t="shared" ref="C23:AN23" si="2">SUM(C13:C22)</f>
        <v>25000</v>
      </c>
      <c r="D23" s="31">
        <f t="shared" si="2"/>
        <v>25000</v>
      </c>
      <c r="E23" s="31">
        <f t="shared" si="2"/>
        <v>0</v>
      </c>
      <c r="F23" s="31">
        <f t="shared" si="2"/>
        <v>5000</v>
      </c>
      <c r="G23" s="31">
        <f t="shared" si="2"/>
        <v>5000</v>
      </c>
      <c r="H23" s="31">
        <f t="shared" si="2"/>
        <v>0</v>
      </c>
      <c r="I23" s="31">
        <f t="shared" si="2"/>
        <v>0</v>
      </c>
      <c r="J23" s="31">
        <f t="shared" si="2"/>
        <v>0</v>
      </c>
      <c r="K23" s="31">
        <f t="shared" si="2"/>
        <v>0</v>
      </c>
      <c r="L23" s="31">
        <f t="shared" si="2"/>
        <v>13000</v>
      </c>
      <c r="M23" s="31">
        <f t="shared" si="2"/>
        <v>13000</v>
      </c>
      <c r="N23" s="31">
        <f t="shared" si="2"/>
        <v>0</v>
      </c>
      <c r="O23" s="31">
        <f t="shared" si="2"/>
        <v>25000</v>
      </c>
      <c r="P23" s="31">
        <f t="shared" si="2"/>
        <v>25000</v>
      </c>
      <c r="Q23" s="31">
        <f t="shared" si="2"/>
        <v>0</v>
      </c>
      <c r="R23" s="31">
        <f t="shared" si="2"/>
        <v>0</v>
      </c>
      <c r="S23" s="31">
        <f t="shared" si="2"/>
        <v>0</v>
      </c>
      <c r="T23" s="31">
        <f t="shared" si="2"/>
        <v>0</v>
      </c>
      <c r="U23" s="31">
        <f t="shared" si="2"/>
        <v>18900</v>
      </c>
      <c r="V23" s="31">
        <f t="shared" si="2"/>
        <v>18900</v>
      </c>
      <c r="W23" s="31">
        <f t="shared" si="2"/>
        <v>0</v>
      </c>
      <c r="X23" s="31">
        <f t="shared" si="2"/>
        <v>55100</v>
      </c>
      <c r="Y23" s="31">
        <f t="shared" si="2"/>
        <v>55100</v>
      </c>
      <c r="Z23" s="31">
        <f t="shared" si="2"/>
        <v>0</v>
      </c>
      <c r="AA23" s="31">
        <f t="shared" si="2"/>
        <v>70000</v>
      </c>
      <c r="AB23" s="31">
        <f t="shared" si="2"/>
        <v>70000</v>
      </c>
      <c r="AC23" s="31">
        <f t="shared" si="2"/>
        <v>0</v>
      </c>
      <c r="AD23" s="31">
        <f t="shared" si="2"/>
        <v>70000</v>
      </c>
      <c r="AE23" s="31">
        <f t="shared" si="2"/>
        <v>70000</v>
      </c>
      <c r="AF23" s="31">
        <f t="shared" si="2"/>
        <v>0</v>
      </c>
      <c r="AG23" s="31">
        <f t="shared" si="2"/>
        <v>37000</v>
      </c>
      <c r="AH23" s="31">
        <f t="shared" si="2"/>
        <v>37000</v>
      </c>
      <c r="AI23" s="31">
        <f t="shared" si="2"/>
        <v>0</v>
      </c>
      <c r="AJ23" s="31">
        <f t="shared" si="2"/>
        <v>42000</v>
      </c>
      <c r="AK23" s="31">
        <f t="shared" si="2"/>
        <v>0</v>
      </c>
      <c r="AL23" s="31">
        <f t="shared" si="2"/>
        <v>42000</v>
      </c>
      <c r="AM23" s="31">
        <f t="shared" si="2"/>
        <v>30000</v>
      </c>
      <c r="AN23" s="31">
        <f t="shared" si="2"/>
        <v>30000</v>
      </c>
      <c r="AO23" s="31">
        <f>SUM(AO12:AO22)</f>
        <v>0</v>
      </c>
      <c r="AP23" s="31"/>
      <c r="AQ23" s="31"/>
      <c r="AR23" s="31"/>
      <c r="AS23" s="31">
        <f t="shared" ref="AS23:AX23" si="3">SUM(AS13:AS22)</f>
        <v>42000</v>
      </c>
      <c r="AT23" s="31">
        <f t="shared" si="3"/>
        <v>42000</v>
      </c>
      <c r="AU23" s="31">
        <f t="shared" si="3"/>
        <v>0</v>
      </c>
      <c r="AV23" s="31">
        <f t="shared" si="3"/>
        <v>48000</v>
      </c>
      <c r="AW23" s="31">
        <f t="shared" si="3"/>
        <v>48000</v>
      </c>
      <c r="AX23" s="31">
        <f t="shared" si="3"/>
        <v>0</v>
      </c>
      <c r="AY23" s="31">
        <f>SUM(AY13:AY22)</f>
        <v>47000</v>
      </c>
      <c r="AZ23" s="31">
        <f t="shared" ref="AZ23:BA23" si="4">SUM(AZ13:AZ22)</f>
        <v>47000</v>
      </c>
      <c r="BA23" s="31">
        <f t="shared" si="4"/>
        <v>0</v>
      </c>
      <c r="BB23" s="31">
        <v>47000</v>
      </c>
      <c r="BC23" s="31">
        <v>47000</v>
      </c>
      <c r="BD23" s="31"/>
      <c r="BE23" s="31"/>
      <c r="BF23" s="31">
        <v>45000</v>
      </c>
      <c r="BG23" s="31">
        <v>45000</v>
      </c>
      <c r="BH23" s="31"/>
      <c r="BI23" s="31"/>
      <c r="BJ23" s="31">
        <v>88000</v>
      </c>
      <c r="BK23" s="31">
        <v>88000</v>
      </c>
      <c r="BL23" s="31"/>
      <c r="BM23" s="31"/>
      <c r="BN23" s="31">
        <v>88000</v>
      </c>
      <c r="BO23" s="31">
        <v>88000</v>
      </c>
      <c r="BP23" s="31"/>
      <c r="BQ23" s="31"/>
      <c r="BR23" s="31">
        <v>851000</v>
      </c>
      <c r="BS23" s="31">
        <v>851000</v>
      </c>
      <c r="BT23" s="31"/>
      <c r="BU23" s="31"/>
      <c r="BV23" s="31">
        <v>422397</v>
      </c>
      <c r="BW23" s="31">
        <v>3240</v>
      </c>
      <c r="BX23" s="31">
        <v>97200</v>
      </c>
      <c r="BY23" s="31"/>
    </row>
    <row r="24" spans="1:79">
      <c r="A24" s="69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6"/>
      <c r="BS24" s="26"/>
      <c r="BT24" s="26"/>
      <c r="BU24" s="26"/>
      <c r="BV24" s="27"/>
      <c r="BY24" s="29"/>
    </row>
    <row r="25" spans="1:79" s="37" customFormat="1">
      <c r="A25" s="44" t="s">
        <v>42</v>
      </c>
      <c r="B25" s="45">
        <f t="shared" ref="B25:AI25" si="5">SUM(B12:B22)</f>
        <v>40000</v>
      </c>
      <c r="C25" s="45">
        <f t="shared" si="5"/>
        <v>50000</v>
      </c>
      <c r="D25" s="45">
        <f t="shared" si="5"/>
        <v>50000</v>
      </c>
      <c r="E25" s="45">
        <f t="shared" si="5"/>
        <v>0</v>
      </c>
      <c r="F25" s="45">
        <f t="shared" si="5"/>
        <v>10000</v>
      </c>
      <c r="G25" s="45">
        <f t="shared" si="5"/>
        <v>10000</v>
      </c>
      <c r="H25" s="45">
        <f t="shared" si="5"/>
        <v>0</v>
      </c>
      <c r="I25" s="45">
        <f t="shared" si="5"/>
        <v>0</v>
      </c>
      <c r="J25" s="45">
        <f t="shared" si="5"/>
        <v>0</v>
      </c>
      <c r="K25" s="45">
        <f t="shared" si="5"/>
        <v>0</v>
      </c>
      <c r="L25" s="45">
        <f t="shared" si="5"/>
        <v>26000</v>
      </c>
      <c r="M25" s="45">
        <f t="shared" si="5"/>
        <v>26000</v>
      </c>
      <c r="N25" s="45">
        <f t="shared" si="5"/>
        <v>0</v>
      </c>
      <c r="O25" s="45">
        <f t="shared" si="5"/>
        <v>50000</v>
      </c>
      <c r="P25" s="45">
        <f t="shared" si="5"/>
        <v>50000</v>
      </c>
      <c r="Q25" s="45">
        <f t="shared" si="5"/>
        <v>0</v>
      </c>
      <c r="R25" s="45">
        <f t="shared" si="5"/>
        <v>0</v>
      </c>
      <c r="S25" s="45">
        <f t="shared" si="5"/>
        <v>0</v>
      </c>
      <c r="T25" s="45">
        <f t="shared" si="5"/>
        <v>0</v>
      </c>
      <c r="U25" s="45">
        <f t="shared" si="5"/>
        <v>37800</v>
      </c>
      <c r="V25" s="45">
        <f t="shared" si="5"/>
        <v>37800</v>
      </c>
      <c r="W25" s="45">
        <f t="shared" si="5"/>
        <v>0</v>
      </c>
      <c r="X25" s="45">
        <f t="shared" si="5"/>
        <v>110200</v>
      </c>
      <c r="Y25" s="45">
        <f t="shared" si="5"/>
        <v>110200</v>
      </c>
      <c r="Z25" s="45">
        <f t="shared" si="5"/>
        <v>0</v>
      </c>
      <c r="AA25" s="45">
        <f t="shared" si="5"/>
        <v>140000</v>
      </c>
      <c r="AB25" s="45">
        <f t="shared" si="5"/>
        <v>140000</v>
      </c>
      <c r="AC25" s="45">
        <f t="shared" si="5"/>
        <v>0</v>
      </c>
      <c r="AD25" s="45">
        <f t="shared" si="5"/>
        <v>140000</v>
      </c>
      <c r="AE25" s="45">
        <f t="shared" si="5"/>
        <v>140000</v>
      </c>
      <c r="AF25" s="45">
        <f t="shared" si="5"/>
        <v>0</v>
      </c>
      <c r="AG25" s="45">
        <f t="shared" si="5"/>
        <v>74000</v>
      </c>
      <c r="AH25" s="45">
        <f t="shared" si="5"/>
        <v>74000</v>
      </c>
      <c r="AI25" s="45">
        <f t="shared" si="5"/>
        <v>0</v>
      </c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118"/>
      <c r="BS25" s="118"/>
      <c r="BT25" s="118"/>
      <c r="BU25" s="118"/>
      <c r="BV25" s="46"/>
      <c r="BW25" s="46"/>
    </row>
    <row r="26" spans="1:79" s="47" customFormat="1">
      <c r="B26" s="36"/>
      <c r="C26" s="36"/>
      <c r="D26" s="36"/>
      <c r="E26" s="36"/>
      <c r="F26" s="37"/>
      <c r="G26" s="36"/>
      <c r="H26" s="36"/>
      <c r="I26" s="36"/>
      <c r="J26" s="36"/>
      <c r="K26" s="36"/>
      <c r="L26" s="36"/>
      <c r="M26" s="36"/>
      <c r="N26" s="36"/>
      <c r="O26" s="36">
        <f>O25-O27</f>
        <v>-10000</v>
      </c>
      <c r="P26" s="36"/>
      <c r="Q26" s="36"/>
      <c r="R26" s="36"/>
      <c r="S26" s="36"/>
      <c r="T26" s="36"/>
      <c r="U26" s="36"/>
      <c r="V26" s="36"/>
      <c r="W26" s="36"/>
      <c r="X26" s="36" t="s">
        <v>38</v>
      </c>
      <c r="Y26" s="36" t="s">
        <v>38</v>
      </c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120"/>
      <c r="BS26" s="119"/>
      <c r="BT26" s="119"/>
      <c r="BU26" s="120"/>
      <c r="BW26" s="49"/>
    </row>
    <row r="27" spans="1:79" s="47" customFormat="1">
      <c r="B27" s="36"/>
      <c r="C27" s="36"/>
      <c r="D27" s="36"/>
      <c r="E27" s="36"/>
      <c r="F27" s="37"/>
      <c r="G27" s="36"/>
      <c r="H27" s="36"/>
      <c r="I27" s="36"/>
      <c r="J27" s="36"/>
      <c r="K27" s="36"/>
      <c r="L27" s="36"/>
      <c r="M27" s="36"/>
      <c r="N27" s="36"/>
      <c r="O27" s="36">
        <v>60000</v>
      </c>
      <c r="P27" s="36"/>
      <c r="Q27" s="36"/>
      <c r="R27" s="36"/>
      <c r="S27" s="36"/>
      <c r="T27" s="36"/>
      <c r="U27" s="36" t="s">
        <v>38</v>
      </c>
      <c r="V27" s="36" t="s">
        <v>38</v>
      </c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48"/>
      <c r="BS27" s="48"/>
      <c r="BT27" s="48"/>
      <c r="BU27" s="48"/>
      <c r="BW27" s="49"/>
    </row>
    <row r="28" spans="1:79" s="47" customFormat="1">
      <c r="A28" s="38" t="s">
        <v>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 t="s">
        <v>39</v>
      </c>
      <c r="P28" s="36"/>
      <c r="Q28" s="36"/>
      <c r="R28" s="36" t="s">
        <v>38</v>
      </c>
      <c r="S28" s="36" t="s">
        <v>38</v>
      </c>
      <c r="T28" s="36"/>
      <c r="U28" s="36" t="s">
        <v>40</v>
      </c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48"/>
      <c r="BS28" s="48"/>
      <c r="BT28" s="48"/>
      <c r="BU28" s="48"/>
      <c r="BV28" s="48"/>
      <c r="BW28" s="50"/>
      <c r="BX28" s="48"/>
      <c r="BY28" s="48"/>
      <c r="BZ28" s="48"/>
      <c r="CA28" s="48"/>
    </row>
    <row r="29" spans="1:79">
      <c r="B29" s="36"/>
      <c r="C29" s="36"/>
      <c r="D29" s="36"/>
      <c r="E29" s="36"/>
      <c r="F29" s="37"/>
      <c r="G29" s="36"/>
      <c r="H29" s="36"/>
      <c r="I29" s="36"/>
      <c r="J29" s="36"/>
      <c r="K29" s="36"/>
      <c r="L29" s="36"/>
      <c r="M29" s="36"/>
      <c r="N29" s="36"/>
      <c r="O29" s="36" t="s">
        <v>41</v>
      </c>
      <c r="P29" s="36"/>
      <c r="Q29" s="36"/>
      <c r="R29" s="36"/>
      <c r="S29" s="36"/>
      <c r="T29" s="36"/>
      <c r="U29" s="36" t="s">
        <v>41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</row>
    <row r="30" spans="1:79" ht="27">
      <c r="A30" s="57" t="s">
        <v>60</v>
      </c>
      <c r="B30" s="58" t="s">
        <v>61</v>
      </c>
      <c r="C30" s="59"/>
      <c r="D30" s="59"/>
      <c r="E30" s="59"/>
    </row>
    <row r="31" spans="1:79" ht="27">
      <c r="A31" s="60"/>
      <c r="B31" s="59" t="s">
        <v>62</v>
      </c>
      <c r="C31" s="59" t="s">
        <v>64</v>
      </c>
      <c r="D31" s="59" t="s">
        <v>63</v>
      </c>
      <c r="E31" s="59" t="s">
        <v>65</v>
      </c>
    </row>
  </sheetData>
  <mergeCells count="53">
    <mergeCell ref="AS7:AU9"/>
    <mergeCell ref="AV7:AX9"/>
    <mergeCell ref="AV10:AX10"/>
    <mergeCell ref="AS10:AU10"/>
    <mergeCell ref="BF7:BI9"/>
    <mergeCell ref="BB7:BE9"/>
    <mergeCell ref="BB10:BE10"/>
    <mergeCell ref="AY7:BA9"/>
    <mergeCell ref="AY10:BA10"/>
    <mergeCell ref="AJ7:AL9"/>
    <mergeCell ref="AJ10:AL10"/>
    <mergeCell ref="AM7:AO9"/>
    <mergeCell ref="AM10:AO10"/>
    <mergeCell ref="AP7:AR9"/>
    <mergeCell ref="AP10:AR10"/>
    <mergeCell ref="BW7:BW11"/>
    <mergeCell ref="BJ7:BM9"/>
    <mergeCell ref="BJ10:BM10"/>
    <mergeCell ref="BF10:BI10"/>
    <mergeCell ref="BY7:BY11"/>
    <mergeCell ref="BX7:BX11"/>
    <mergeCell ref="BR7:BU10"/>
    <mergeCell ref="BV7:BV11"/>
    <mergeCell ref="BN7:BQ9"/>
    <mergeCell ref="BN10:BQ10"/>
    <mergeCell ref="A7:A11"/>
    <mergeCell ref="B7:B8"/>
    <mergeCell ref="C7:K7"/>
    <mergeCell ref="L7:N7"/>
    <mergeCell ref="O7:Q7"/>
    <mergeCell ref="C10:E10"/>
    <mergeCell ref="F10:H10"/>
    <mergeCell ref="I10:K10"/>
    <mergeCell ref="L10:N10"/>
    <mergeCell ref="C8:E9"/>
    <mergeCell ref="F8:H9"/>
    <mergeCell ref="I8:K9"/>
    <mergeCell ref="L8:N9"/>
    <mergeCell ref="O8:Q9"/>
    <mergeCell ref="O10:Q10"/>
    <mergeCell ref="AG7:AI9"/>
    <mergeCell ref="AG10:AI10"/>
    <mergeCell ref="U8:W9"/>
    <mergeCell ref="X7:Z9"/>
    <mergeCell ref="AA10:AC10"/>
    <mergeCell ref="AA7:AC9"/>
    <mergeCell ref="AD7:AF9"/>
    <mergeCell ref="AD10:AF10"/>
    <mergeCell ref="R7:W7"/>
    <mergeCell ref="R10:T10"/>
    <mergeCell ref="U10:W10"/>
    <mergeCell ref="X10:Z10"/>
    <mergeCell ref="R8:T9"/>
  </mergeCells>
  <printOptions horizontalCentered="1"/>
  <pageMargins left="0.31496062992125984" right="0.11811023622047245" top="0.74803149606299213" bottom="0.55118110236220474" header="0.31496062992125984" footer="0.11811023622047245"/>
  <pageSetup paperSize="9" scale="75" orientation="landscape" r:id="rId1"/>
  <colBreaks count="3" manualBreakCount="3">
    <brk id="14" max="1048575" man="1"/>
    <brk id="26" max="1048575" man="1"/>
    <brk id="7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K18" sqref="K18"/>
    </sheetView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CJ29"/>
  <sheetViews>
    <sheetView topLeftCell="BO1" zoomScale="70" zoomScaleNormal="70" zoomScaleSheetLayoutView="76" workbookViewId="0">
      <selection activeCell="A4" sqref="A4"/>
    </sheetView>
  </sheetViews>
  <sheetFormatPr defaultColWidth="8.77734375" defaultRowHeight="24.6"/>
  <cols>
    <col min="1" max="1" width="23.21875" style="75" customWidth="1"/>
    <col min="2" max="2" width="15.33203125" style="77" customWidth="1"/>
    <col min="3" max="4" width="12.88671875" style="77" customWidth="1"/>
    <col min="5" max="5" width="15.88671875" style="77" customWidth="1"/>
    <col min="6" max="6" width="11" style="75" customWidth="1"/>
    <col min="7" max="8" width="9.77734375" style="77" customWidth="1"/>
    <col min="9" max="9" width="11" style="77" customWidth="1"/>
    <col min="10" max="10" width="15.88671875" style="77" customWidth="1"/>
    <col min="11" max="11" width="10.33203125" style="77" customWidth="1"/>
    <col min="12" max="12" width="12.88671875" style="77" customWidth="1"/>
    <col min="13" max="13" width="16.77734375" style="77" customWidth="1"/>
    <col min="14" max="14" width="9.77734375" style="77" customWidth="1"/>
    <col min="15" max="15" width="12.88671875" style="77" customWidth="1"/>
    <col min="16" max="16" width="16.77734375" style="77" customWidth="1"/>
    <col min="17" max="17" width="12.88671875" style="77" customWidth="1"/>
    <col min="18" max="18" width="11" style="77" customWidth="1"/>
    <col min="19" max="19" width="11.109375" style="77" customWidth="1"/>
    <col min="20" max="20" width="11" style="77" customWidth="1"/>
    <col min="21" max="21" width="15" style="77" customWidth="1"/>
    <col min="22" max="27" width="12.88671875" style="77" customWidth="1"/>
    <col min="28" max="28" width="11.109375" style="77" customWidth="1"/>
    <col min="29" max="29" width="12.88671875" style="77" customWidth="1"/>
    <col min="30" max="30" width="11.88671875" style="77" customWidth="1"/>
    <col min="31" max="31" width="10.6640625" style="77" customWidth="1"/>
    <col min="32" max="33" width="11.88671875" style="77" customWidth="1"/>
    <col min="34" max="34" width="10.21875" style="77" customWidth="1"/>
    <col min="35" max="46" width="11.88671875" style="77" customWidth="1"/>
    <col min="47" max="47" width="10.21875" style="77" bestFit="1" customWidth="1"/>
    <col min="48" max="72" width="11.88671875" style="77" customWidth="1"/>
    <col min="73" max="75" width="14.33203125" style="77" bestFit="1" customWidth="1"/>
    <col min="76" max="80" width="14.33203125" style="77" customWidth="1"/>
    <col min="81" max="81" width="16.21875" style="75" customWidth="1"/>
    <col min="82" max="82" width="16.21875" style="16" customWidth="1"/>
    <col min="83" max="84" width="16.21875" style="75" customWidth="1"/>
    <col min="85" max="85" width="11.109375" style="75" bestFit="1" customWidth="1"/>
    <col min="86" max="86" width="8.77734375" style="75"/>
    <col min="87" max="87" width="11.109375" style="75" bestFit="1" customWidth="1"/>
    <col min="88" max="299" width="8.77734375" style="75"/>
    <col min="300" max="300" width="15.33203125" style="75" customWidth="1"/>
    <col min="301" max="302" width="12.88671875" style="75" bestFit="1" customWidth="1"/>
    <col min="303" max="303" width="15.88671875" style="75" bestFit="1" customWidth="1"/>
    <col min="304" max="304" width="11" style="75" bestFit="1" customWidth="1"/>
    <col min="305" max="306" width="9.77734375" style="75" bestFit="1" customWidth="1"/>
    <col min="307" max="307" width="11" style="75" bestFit="1" customWidth="1"/>
    <col min="308" max="308" width="15.88671875" style="75" bestFit="1" customWidth="1"/>
    <col min="309" max="309" width="10.33203125" style="75" customWidth="1"/>
    <col min="310" max="310" width="12.88671875" style="75" bestFit="1" customWidth="1"/>
    <col min="311" max="311" width="16.77734375" style="75" bestFit="1" customWidth="1"/>
    <col min="312" max="312" width="9.77734375" style="75" bestFit="1" customWidth="1"/>
    <col min="313" max="313" width="12.88671875" style="75" bestFit="1" customWidth="1"/>
    <col min="314" max="314" width="16.77734375" style="75" bestFit="1" customWidth="1"/>
    <col min="315" max="315" width="12.88671875" style="75" bestFit="1" customWidth="1"/>
    <col min="316" max="316" width="11" style="75" bestFit="1" customWidth="1"/>
    <col min="317" max="317" width="11.109375" style="75" bestFit="1" customWidth="1"/>
    <col min="318" max="318" width="11" style="75" bestFit="1" customWidth="1"/>
    <col min="319" max="319" width="15" style="75" bestFit="1" customWidth="1"/>
    <col min="320" max="325" width="12.88671875" style="75" bestFit="1" customWidth="1"/>
    <col min="326" max="326" width="11.109375" style="75" bestFit="1" customWidth="1"/>
    <col min="327" max="327" width="12.88671875" style="75" bestFit="1" customWidth="1"/>
    <col min="328" max="328" width="11.6640625" style="75" bestFit="1" customWidth="1"/>
    <col min="329" max="329" width="10.109375" style="75" bestFit="1" customWidth="1"/>
    <col min="330" max="331" width="11.6640625" style="75" bestFit="1" customWidth="1"/>
    <col min="332" max="332" width="10.109375" style="75" bestFit="1" customWidth="1"/>
    <col min="333" max="333" width="11.6640625" style="75" bestFit="1" customWidth="1"/>
    <col min="334" max="336" width="14.21875" style="75" bestFit="1" customWidth="1"/>
    <col min="337" max="337" width="12.77734375" style="75" customWidth="1"/>
    <col min="338" max="338" width="9.88671875" style="75" customWidth="1"/>
    <col min="339" max="555" width="8.77734375" style="75"/>
    <col min="556" max="556" width="15.33203125" style="75" customWidth="1"/>
    <col min="557" max="558" width="12.88671875" style="75" bestFit="1" customWidth="1"/>
    <col min="559" max="559" width="15.88671875" style="75" bestFit="1" customWidth="1"/>
    <col min="560" max="560" width="11" style="75" bestFit="1" customWidth="1"/>
    <col min="561" max="562" width="9.77734375" style="75" bestFit="1" customWidth="1"/>
    <col min="563" max="563" width="11" style="75" bestFit="1" customWidth="1"/>
    <col min="564" max="564" width="15.88671875" style="75" bestFit="1" customWidth="1"/>
    <col min="565" max="565" width="10.33203125" style="75" customWidth="1"/>
    <col min="566" max="566" width="12.88671875" style="75" bestFit="1" customWidth="1"/>
    <col min="567" max="567" width="16.77734375" style="75" bestFit="1" customWidth="1"/>
    <col min="568" max="568" width="9.77734375" style="75" bestFit="1" customWidth="1"/>
    <col min="569" max="569" width="12.88671875" style="75" bestFit="1" customWidth="1"/>
    <col min="570" max="570" width="16.77734375" style="75" bestFit="1" customWidth="1"/>
    <col min="571" max="571" width="12.88671875" style="75" bestFit="1" customWidth="1"/>
    <col min="572" max="572" width="11" style="75" bestFit="1" customWidth="1"/>
    <col min="573" max="573" width="11.109375" style="75" bestFit="1" customWidth="1"/>
    <col min="574" max="574" width="11" style="75" bestFit="1" customWidth="1"/>
    <col min="575" max="575" width="15" style="75" bestFit="1" customWidth="1"/>
    <col min="576" max="581" width="12.88671875" style="75" bestFit="1" customWidth="1"/>
    <col min="582" max="582" width="11.109375" style="75" bestFit="1" customWidth="1"/>
    <col min="583" max="583" width="12.88671875" style="75" bestFit="1" customWidth="1"/>
    <col min="584" max="584" width="11.6640625" style="75" bestFit="1" customWidth="1"/>
    <col min="585" max="585" width="10.109375" style="75" bestFit="1" customWidth="1"/>
    <col min="586" max="587" width="11.6640625" style="75" bestFit="1" customWidth="1"/>
    <col min="588" max="588" width="10.109375" style="75" bestFit="1" customWidth="1"/>
    <col min="589" max="589" width="11.6640625" style="75" bestFit="1" customWidth="1"/>
    <col min="590" max="592" width="14.21875" style="75" bestFit="1" customWidth="1"/>
    <col min="593" max="593" width="12.77734375" style="75" customWidth="1"/>
    <col min="594" max="594" width="9.88671875" style="75" customWidth="1"/>
    <col min="595" max="811" width="8.77734375" style="75"/>
    <col min="812" max="812" width="15.33203125" style="75" customWidth="1"/>
    <col min="813" max="814" width="12.88671875" style="75" bestFit="1" customWidth="1"/>
    <col min="815" max="815" width="15.88671875" style="75" bestFit="1" customWidth="1"/>
    <col min="816" max="816" width="11" style="75" bestFit="1" customWidth="1"/>
    <col min="817" max="818" width="9.77734375" style="75" bestFit="1" customWidth="1"/>
    <col min="819" max="819" width="11" style="75" bestFit="1" customWidth="1"/>
    <col min="820" max="820" width="15.88671875" style="75" bestFit="1" customWidth="1"/>
    <col min="821" max="821" width="10.33203125" style="75" customWidth="1"/>
    <col min="822" max="822" width="12.88671875" style="75" bestFit="1" customWidth="1"/>
    <col min="823" max="823" width="16.77734375" style="75" bestFit="1" customWidth="1"/>
    <col min="824" max="824" width="9.77734375" style="75" bestFit="1" customWidth="1"/>
    <col min="825" max="825" width="12.88671875" style="75" bestFit="1" customWidth="1"/>
    <col min="826" max="826" width="16.77734375" style="75" bestFit="1" customWidth="1"/>
    <col min="827" max="827" width="12.88671875" style="75" bestFit="1" customWidth="1"/>
    <col min="828" max="828" width="11" style="75" bestFit="1" customWidth="1"/>
    <col min="829" max="829" width="11.109375" style="75" bestFit="1" customWidth="1"/>
    <col min="830" max="830" width="11" style="75" bestFit="1" customWidth="1"/>
    <col min="831" max="831" width="15" style="75" bestFit="1" customWidth="1"/>
    <col min="832" max="837" width="12.88671875" style="75" bestFit="1" customWidth="1"/>
    <col min="838" max="838" width="11.109375" style="75" bestFit="1" customWidth="1"/>
    <col min="839" max="839" width="12.88671875" style="75" bestFit="1" customWidth="1"/>
    <col min="840" max="840" width="11.6640625" style="75" bestFit="1" customWidth="1"/>
    <col min="841" max="841" width="10.109375" style="75" bestFit="1" customWidth="1"/>
    <col min="842" max="843" width="11.6640625" style="75" bestFit="1" customWidth="1"/>
    <col min="844" max="844" width="10.109375" style="75" bestFit="1" customWidth="1"/>
    <col min="845" max="845" width="11.6640625" style="75" bestFit="1" customWidth="1"/>
    <col min="846" max="848" width="14.21875" style="75" bestFit="1" customWidth="1"/>
    <col min="849" max="849" width="12.77734375" style="75" customWidth="1"/>
    <col min="850" max="850" width="9.88671875" style="75" customWidth="1"/>
    <col min="851" max="1067" width="8.77734375" style="75"/>
    <col min="1068" max="1068" width="15.33203125" style="75" customWidth="1"/>
    <col min="1069" max="1070" width="12.88671875" style="75" bestFit="1" customWidth="1"/>
    <col min="1071" max="1071" width="15.88671875" style="75" bestFit="1" customWidth="1"/>
    <col min="1072" max="1072" width="11" style="75" bestFit="1" customWidth="1"/>
    <col min="1073" max="1074" width="9.77734375" style="75" bestFit="1" customWidth="1"/>
    <col min="1075" max="1075" width="11" style="75" bestFit="1" customWidth="1"/>
    <col min="1076" max="1076" width="15.88671875" style="75" bestFit="1" customWidth="1"/>
    <col min="1077" max="1077" width="10.33203125" style="75" customWidth="1"/>
    <col min="1078" max="1078" width="12.88671875" style="75" bestFit="1" customWidth="1"/>
    <col min="1079" max="1079" width="16.77734375" style="75" bestFit="1" customWidth="1"/>
    <col min="1080" max="1080" width="9.77734375" style="75" bestFit="1" customWidth="1"/>
    <col min="1081" max="1081" width="12.88671875" style="75" bestFit="1" customWidth="1"/>
    <col min="1082" max="1082" width="16.77734375" style="75" bestFit="1" customWidth="1"/>
    <col min="1083" max="1083" width="12.88671875" style="75" bestFit="1" customWidth="1"/>
    <col min="1084" max="1084" width="11" style="75" bestFit="1" customWidth="1"/>
    <col min="1085" max="1085" width="11.109375" style="75" bestFit="1" customWidth="1"/>
    <col min="1086" max="1086" width="11" style="75" bestFit="1" customWidth="1"/>
    <col min="1087" max="1087" width="15" style="75" bestFit="1" customWidth="1"/>
    <col min="1088" max="1093" width="12.88671875" style="75" bestFit="1" customWidth="1"/>
    <col min="1094" max="1094" width="11.109375" style="75" bestFit="1" customWidth="1"/>
    <col min="1095" max="1095" width="12.88671875" style="75" bestFit="1" customWidth="1"/>
    <col min="1096" max="1096" width="11.6640625" style="75" bestFit="1" customWidth="1"/>
    <col min="1097" max="1097" width="10.109375" style="75" bestFit="1" customWidth="1"/>
    <col min="1098" max="1099" width="11.6640625" style="75" bestFit="1" customWidth="1"/>
    <col min="1100" max="1100" width="10.109375" style="75" bestFit="1" customWidth="1"/>
    <col min="1101" max="1101" width="11.6640625" style="75" bestFit="1" customWidth="1"/>
    <col min="1102" max="1104" width="14.21875" style="75" bestFit="1" customWidth="1"/>
    <col min="1105" max="1105" width="12.77734375" style="75" customWidth="1"/>
    <col min="1106" max="1106" width="9.88671875" style="75" customWidth="1"/>
    <col min="1107" max="1323" width="8.77734375" style="75"/>
    <col min="1324" max="1324" width="15.33203125" style="75" customWidth="1"/>
    <col min="1325" max="1326" width="12.88671875" style="75" bestFit="1" customWidth="1"/>
    <col min="1327" max="1327" width="15.88671875" style="75" bestFit="1" customWidth="1"/>
    <col min="1328" max="1328" width="11" style="75" bestFit="1" customWidth="1"/>
    <col min="1329" max="1330" width="9.77734375" style="75" bestFit="1" customWidth="1"/>
    <col min="1331" max="1331" width="11" style="75" bestFit="1" customWidth="1"/>
    <col min="1332" max="1332" width="15.88671875" style="75" bestFit="1" customWidth="1"/>
    <col min="1333" max="1333" width="10.33203125" style="75" customWidth="1"/>
    <col min="1334" max="1334" width="12.88671875" style="75" bestFit="1" customWidth="1"/>
    <col min="1335" max="1335" width="16.77734375" style="75" bestFit="1" customWidth="1"/>
    <col min="1336" max="1336" width="9.77734375" style="75" bestFit="1" customWidth="1"/>
    <col min="1337" max="1337" width="12.88671875" style="75" bestFit="1" customWidth="1"/>
    <col min="1338" max="1338" width="16.77734375" style="75" bestFit="1" customWidth="1"/>
    <col min="1339" max="1339" width="12.88671875" style="75" bestFit="1" customWidth="1"/>
    <col min="1340" max="1340" width="11" style="75" bestFit="1" customWidth="1"/>
    <col min="1341" max="1341" width="11.109375" style="75" bestFit="1" customWidth="1"/>
    <col min="1342" max="1342" width="11" style="75" bestFit="1" customWidth="1"/>
    <col min="1343" max="1343" width="15" style="75" bestFit="1" customWidth="1"/>
    <col min="1344" max="1349" width="12.88671875" style="75" bestFit="1" customWidth="1"/>
    <col min="1350" max="1350" width="11.109375" style="75" bestFit="1" customWidth="1"/>
    <col min="1351" max="1351" width="12.88671875" style="75" bestFit="1" customWidth="1"/>
    <col min="1352" max="1352" width="11.6640625" style="75" bestFit="1" customWidth="1"/>
    <col min="1353" max="1353" width="10.109375" style="75" bestFit="1" customWidth="1"/>
    <col min="1354" max="1355" width="11.6640625" style="75" bestFit="1" customWidth="1"/>
    <col min="1356" max="1356" width="10.109375" style="75" bestFit="1" customWidth="1"/>
    <col min="1357" max="1357" width="11.6640625" style="75" bestFit="1" customWidth="1"/>
    <col min="1358" max="1360" width="14.21875" style="75" bestFit="1" customWidth="1"/>
    <col min="1361" max="1361" width="12.77734375" style="75" customWidth="1"/>
    <col min="1362" max="1362" width="9.88671875" style="75" customWidth="1"/>
    <col min="1363" max="1579" width="8.77734375" style="75"/>
    <col min="1580" max="1580" width="15.33203125" style="75" customWidth="1"/>
    <col min="1581" max="1582" width="12.88671875" style="75" bestFit="1" customWidth="1"/>
    <col min="1583" max="1583" width="15.88671875" style="75" bestFit="1" customWidth="1"/>
    <col min="1584" max="1584" width="11" style="75" bestFit="1" customWidth="1"/>
    <col min="1585" max="1586" width="9.77734375" style="75" bestFit="1" customWidth="1"/>
    <col min="1587" max="1587" width="11" style="75" bestFit="1" customWidth="1"/>
    <col min="1588" max="1588" width="15.88671875" style="75" bestFit="1" customWidth="1"/>
    <col min="1589" max="1589" width="10.33203125" style="75" customWidth="1"/>
    <col min="1590" max="1590" width="12.88671875" style="75" bestFit="1" customWidth="1"/>
    <col min="1591" max="1591" width="16.77734375" style="75" bestFit="1" customWidth="1"/>
    <col min="1592" max="1592" width="9.77734375" style="75" bestFit="1" customWidth="1"/>
    <col min="1593" max="1593" width="12.88671875" style="75" bestFit="1" customWidth="1"/>
    <col min="1594" max="1594" width="16.77734375" style="75" bestFit="1" customWidth="1"/>
    <col min="1595" max="1595" width="12.88671875" style="75" bestFit="1" customWidth="1"/>
    <col min="1596" max="1596" width="11" style="75" bestFit="1" customWidth="1"/>
    <col min="1597" max="1597" width="11.109375" style="75" bestFit="1" customWidth="1"/>
    <col min="1598" max="1598" width="11" style="75" bestFit="1" customWidth="1"/>
    <col min="1599" max="1599" width="15" style="75" bestFit="1" customWidth="1"/>
    <col min="1600" max="1605" width="12.88671875" style="75" bestFit="1" customWidth="1"/>
    <col min="1606" max="1606" width="11.109375" style="75" bestFit="1" customWidth="1"/>
    <col min="1607" max="1607" width="12.88671875" style="75" bestFit="1" customWidth="1"/>
    <col min="1608" max="1608" width="11.6640625" style="75" bestFit="1" customWidth="1"/>
    <col min="1609" max="1609" width="10.109375" style="75" bestFit="1" customWidth="1"/>
    <col min="1610" max="1611" width="11.6640625" style="75" bestFit="1" customWidth="1"/>
    <col min="1612" max="1612" width="10.109375" style="75" bestFit="1" customWidth="1"/>
    <col min="1613" max="1613" width="11.6640625" style="75" bestFit="1" customWidth="1"/>
    <col min="1614" max="1616" width="14.21875" style="75" bestFit="1" customWidth="1"/>
    <col min="1617" max="1617" width="12.77734375" style="75" customWidth="1"/>
    <col min="1618" max="1618" width="9.88671875" style="75" customWidth="1"/>
    <col min="1619" max="1835" width="8.77734375" style="75"/>
    <col min="1836" max="1836" width="15.33203125" style="75" customWidth="1"/>
    <col min="1837" max="1838" width="12.88671875" style="75" bestFit="1" customWidth="1"/>
    <col min="1839" max="1839" width="15.88671875" style="75" bestFit="1" customWidth="1"/>
    <col min="1840" max="1840" width="11" style="75" bestFit="1" customWidth="1"/>
    <col min="1841" max="1842" width="9.77734375" style="75" bestFit="1" customWidth="1"/>
    <col min="1843" max="1843" width="11" style="75" bestFit="1" customWidth="1"/>
    <col min="1844" max="1844" width="15.88671875" style="75" bestFit="1" customWidth="1"/>
    <col min="1845" max="1845" width="10.33203125" style="75" customWidth="1"/>
    <col min="1846" max="1846" width="12.88671875" style="75" bestFit="1" customWidth="1"/>
    <col min="1847" max="1847" width="16.77734375" style="75" bestFit="1" customWidth="1"/>
    <col min="1848" max="1848" width="9.77734375" style="75" bestFit="1" customWidth="1"/>
    <col min="1849" max="1849" width="12.88671875" style="75" bestFit="1" customWidth="1"/>
    <col min="1850" max="1850" width="16.77734375" style="75" bestFit="1" customWidth="1"/>
    <col min="1851" max="1851" width="12.88671875" style="75" bestFit="1" customWidth="1"/>
    <col min="1852" max="1852" width="11" style="75" bestFit="1" customWidth="1"/>
    <col min="1853" max="1853" width="11.109375" style="75" bestFit="1" customWidth="1"/>
    <col min="1854" max="1854" width="11" style="75" bestFit="1" customWidth="1"/>
    <col min="1855" max="1855" width="15" style="75" bestFit="1" customWidth="1"/>
    <col min="1856" max="1861" width="12.88671875" style="75" bestFit="1" customWidth="1"/>
    <col min="1862" max="1862" width="11.109375" style="75" bestFit="1" customWidth="1"/>
    <col min="1863" max="1863" width="12.88671875" style="75" bestFit="1" customWidth="1"/>
    <col min="1864" max="1864" width="11.6640625" style="75" bestFit="1" customWidth="1"/>
    <col min="1865" max="1865" width="10.109375" style="75" bestFit="1" customWidth="1"/>
    <col min="1866" max="1867" width="11.6640625" style="75" bestFit="1" customWidth="1"/>
    <col min="1868" max="1868" width="10.109375" style="75" bestFit="1" customWidth="1"/>
    <col min="1869" max="1869" width="11.6640625" style="75" bestFit="1" customWidth="1"/>
    <col min="1870" max="1872" width="14.21875" style="75" bestFit="1" customWidth="1"/>
    <col min="1873" max="1873" width="12.77734375" style="75" customWidth="1"/>
    <col min="1874" max="1874" width="9.88671875" style="75" customWidth="1"/>
    <col min="1875" max="2091" width="8.77734375" style="75"/>
    <col min="2092" max="2092" width="15.33203125" style="75" customWidth="1"/>
    <col min="2093" max="2094" width="12.88671875" style="75" bestFit="1" customWidth="1"/>
    <col min="2095" max="2095" width="15.88671875" style="75" bestFit="1" customWidth="1"/>
    <col min="2096" max="2096" width="11" style="75" bestFit="1" customWidth="1"/>
    <col min="2097" max="2098" width="9.77734375" style="75" bestFit="1" customWidth="1"/>
    <col min="2099" max="2099" width="11" style="75" bestFit="1" customWidth="1"/>
    <col min="2100" max="2100" width="15.88671875" style="75" bestFit="1" customWidth="1"/>
    <col min="2101" max="2101" width="10.33203125" style="75" customWidth="1"/>
    <col min="2102" max="2102" width="12.88671875" style="75" bestFit="1" customWidth="1"/>
    <col min="2103" max="2103" width="16.77734375" style="75" bestFit="1" customWidth="1"/>
    <col min="2104" max="2104" width="9.77734375" style="75" bestFit="1" customWidth="1"/>
    <col min="2105" max="2105" width="12.88671875" style="75" bestFit="1" customWidth="1"/>
    <col min="2106" max="2106" width="16.77734375" style="75" bestFit="1" customWidth="1"/>
    <col min="2107" max="2107" width="12.88671875" style="75" bestFit="1" customWidth="1"/>
    <col min="2108" max="2108" width="11" style="75" bestFit="1" customWidth="1"/>
    <col min="2109" max="2109" width="11.109375" style="75" bestFit="1" customWidth="1"/>
    <col min="2110" max="2110" width="11" style="75" bestFit="1" customWidth="1"/>
    <col min="2111" max="2111" width="15" style="75" bestFit="1" customWidth="1"/>
    <col min="2112" max="2117" width="12.88671875" style="75" bestFit="1" customWidth="1"/>
    <col min="2118" max="2118" width="11.109375" style="75" bestFit="1" customWidth="1"/>
    <col min="2119" max="2119" width="12.88671875" style="75" bestFit="1" customWidth="1"/>
    <col min="2120" max="2120" width="11.6640625" style="75" bestFit="1" customWidth="1"/>
    <col min="2121" max="2121" width="10.109375" style="75" bestFit="1" customWidth="1"/>
    <col min="2122" max="2123" width="11.6640625" style="75" bestFit="1" customWidth="1"/>
    <col min="2124" max="2124" width="10.109375" style="75" bestFit="1" customWidth="1"/>
    <col min="2125" max="2125" width="11.6640625" style="75" bestFit="1" customWidth="1"/>
    <col min="2126" max="2128" width="14.21875" style="75" bestFit="1" customWidth="1"/>
    <col min="2129" max="2129" width="12.77734375" style="75" customWidth="1"/>
    <col min="2130" max="2130" width="9.88671875" style="75" customWidth="1"/>
    <col min="2131" max="2347" width="8.77734375" style="75"/>
    <col min="2348" max="2348" width="15.33203125" style="75" customWidth="1"/>
    <col min="2349" max="2350" width="12.88671875" style="75" bestFit="1" customWidth="1"/>
    <col min="2351" max="2351" width="15.88671875" style="75" bestFit="1" customWidth="1"/>
    <col min="2352" max="2352" width="11" style="75" bestFit="1" customWidth="1"/>
    <col min="2353" max="2354" width="9.77734375" style="75" bestFit="1" customWidth="1"/>
    <col min="2355" max="2355" width="11" style="75" bestFit="1" customWidth="1"/>
    <col min="2356" max="2356" width="15.88671875" style="75" bestFit="1" customWidth="1"/>
    <col min="2357" max="2357" width="10.33203125" style="75" customWidth="1"/>
    <col min="2358" max="2358" width="12.88671875" style="75" bestFit="1" customWidth="1"/>
    <col min="2359" max="2359" width="16.77734375" style="75" bestFit="1" customWidth="1"/>
    <col min="2360" max="2360" width="9.77734375" style="75" bestFit="1" customWidth="1"/>
    <col min="2361" max="2361" width="12.88671875" style="75" bestFit="1" customWidth="1"/>
    <col min="2362" max="2362" width="16.77734375" style="75" bestFit="1" customWidth="1"/>
    <col min="2363" max="2363" width="12.88671875" style="75" bestFit="1" customWidth="1"/>
    <col min="2364" max="2364" width="11" style="75" bestFit="1" customWidth="1"/>
    <col min="2365" max="2365" width="11.109375" style="75" bestFit="1" customWidth="1"/>
    <col min="2366" max="2366" width="11" style="75" bestFit="1" customWidth="1"/>
    <col min="2367" max="2367" width="15" style="75" bestFit="1" customWidth="1"/>
    <col min="2368" max="2373" width="12.88671875" style="75" bestFit="1" customWidth="1"/>
    <col min="2374" max="2374" width="11.109375" style="75" bestFit="1" customWidth="1"/>
    <col min="2375" max="2375" width="12.88671875" style="75" bestFit="1" customWidth="1"/>
    <col min="2376" max="2376" width="11.6640625" style="75" bestFit="1" customWidth="1"/>
    <col min="2377" max="2377" width="10.109375" style="75" bestFit="1" customWidth="1"/>
    <col min="2378" max="2379" width="11.6640625" style="75" bestFit="1" customWidth="1"/>
    <col min="2380" max="2380" width="10.109375" style="75" bestFit="1" customWidth="1"/>
    <col min="2381" max="2381" width="11.6640625" style="75" bestFit="1" customWidth="1"/>
    <col min="2382" max="2384" width="14.21875" style="75" bestFit="1" customWidth="1"/>
    <col min="2385" max="2385" width="12.77734375" style="75" customWidth="1"/>
    <col min="2386" max="2386" width="9.88671875" style="75" customWidth="1"/>
    <col min="2387" max="2603" width="8.77734375" style="75"/>
    <col min="2604" max="2604" width="15.33203125" style="75" customWidth="1"/>
    <col min="2605" max="2606" width="12.88671875" style="75" bestFit="1" customWidth="1"/>
    <col min="2607" max="2607" width="15.88671875" style="75" bestFit="1" customWidth="1"/>
    <col min="2608" max="2608" width="11" style="75" bestFit="1" customWidth="1"/>
    <col min="2609" max="2610" width="9.77734375" style="75" bestFit="1" customWidth="1"/>
    <col min="2611" max="2611" width="11" style="75" bestFit="1" customWidth="1"/>
    <col min="2612" max="2612" width="15.88671875" style="75" bestFit="1" customWidth="1"/>
    <col min="2613" max="2613" width="10.33203125" style="75" customWidth="1"/>
    <col min="2614" max="2614" width="12.88671875" style="75" bestFit="1" customWidth="1"/>
    <col min="2615" max="2615" width="16.77734375" style="75" bestFit="1" customWidth="1"/>
    <col min="2616" max="2616" width="9.77734375" style="75" bestFit="1" customWidth="1"/>
    <col min="2617" max="2617" width="12.88671875" style="75" bestFit="1" customWidth="1"/>
    <col min="2618" max="2618" width="16.77734375" style="75" bestFit="1" customWidth="1"/>
    <col min="2619" max="2619" width="12.88671875" style="75" bestFit="1" customWidth="1"/>
    <col min="2620" max="2620" width="11" style="75" bestFit="1" customWidth="1"/>
    <col min="2621" max="2621" width="11.109375" style="75" bestFit="1" customWidth="1"/>
    <col min="2622" max="2622" width="11" style="75" bestFit="1" customWidth="1"/>
    <col min="2623" max="2623" width="15" style="75" bestFit="1" customWidth="1"/>
    <col min="2624" max="2629" width="12.88671875" style="75" bestFit="1" customWidth="1"/>
    <col min="2630" max="2630" width="11.109375" style="75" bestFit="1" customWidth="1"/>
    <col min="2631" max="2631" width="12.88671875" style="75" bestFit="1" customWidth="1"/>
    <col min="2632" max="2632" width="11.6640625" style="75" bestFit="1" customWidth="1"/>
    <col min="2633" max="2633" width="10.109375" style="75" bestFit="1" customWidth="1"/>
    <col min="2634" max="2635" width="11.6640625" style="75" bestFit="1" customWidth="1"/>
    <col min="2636" max="2636" width="10.109375" style="75" bestFit="1" customWidth="1"/>
    <col min="2637" max="2637" width="11.6640625" style="75" bestFit="1" customWidth="1"/>
    <col min="2638" max="2640" width="14.21875" style="75" bestFit="1" customWidth="1"/>
    <col min="2641" max="2641" width="12.77734375" style="75" customWidth="1"/>
    <col min="2642" max="2642" width="9.88671875" style="75" customWidth="1"/>
    <col min="2643" max="2859" width="8.77734375" style="75"/>
    <col min="2860" max="2860" width="15.33203125" style="75" customWidth="1"/>
    <col min="2861" max="2862" width="12.88671875" style="75" bestFit="1" customWidth="1"/>
    <col min="2863" max="2863" width="15.88671875" style="75" bestFit="1" customWidth="1"/>
    <col min="2864" max="2864" width="11" style="75" bestFit="1" customWidth="1"/>
    <col min="2865" max="2866" width="9.77734375" style="75" bestFit="1" customWidth="1"/>
    <col min="2867" max="2867" width="11" style="75" bestFit="1" customWidth="1"/>
    <col min="2868" max="2868" width="15.88671875" style="75" bestFit="1" customWidth="1"/>
    <col min="2869" max="2869" width="10.33203125" style="75" customWidth="1"/>
    <col min="2870" max="2870" width="12.88671875" style="75" bestFit="1" customWidth="1"/>
    <col min="2871" max="2871" width="16.77734375" style="75" bestFit="1" customWidth="1"/>
    <col min="2872" max="2872" width="9.77734375" style="75" bestFit="1" customWidth="1"/>
    <col min="2873" max="2873" width="12.88671875" style="75" bestFit="1" customWidth="1"/>
    <col min="2874" max="2874" width="16.77734375" style="75" bestFit="1" customWidth="1"/>
    <col min="2875" max="2875" width="12.88671875" style="75" bestFit="1" customWidth="1"/>
    <col min="2876" max="2876" width="11" style="75" bestFit="1" customWidth="1"/>
    <col min="2877" max="2877" width="11.109375" style="75" bestFit="1" customWidth="1"/>
    <col min="2878" max="2878" width="11" style="75" bestFit="1" customWidth="1"/>
    <col min="2879" max="2879" width="15" style="75" bestFit="1" customWidth="1"/>
    <col min="2880" max="2885" width="12.88671875" style="75" bestFit="1" customWidth="1"/>
    <col min="2886" max="2886" width="11.109375" style="75" bestFit="1" customWidth="1"/>
    <col min="2887" max="2887" width="12.88671875" style="75" bestFit="1" customWidth="1"/>
    <col min="2888" max="2888" width="11.6640625" style="75" bestFit="1" customWidth="1"/>
    <col min="2889" max="2889" width="10.109375" style="75" bestFit="1" customWidth="1"/>
    <col min="2890" max="2891" width="11.6640625" style="75" bestFit="1" customWidth="1"/>
    <col min="2892" max="2892" width="10.109375" style="75" bestFit="1" customWidth="1"/>
    <col min="2893" max="2893" width="11.6640625" style="75" bestFit="1" customWidth="1"/>
    <col min="2894" max="2896" width="14.21875" style="75" bestFit="1" customWidth="1"/>
    <col min="2897" max="2897" width="12.77734375" style="75" customWidth="1"/>
    <col min="2898" max="2898" width="9.88671875" style="75" customWidth="1"/>
    <col min="2899" max="3115" width="8.77734375" style="75"/>
    <col min="3116" max="3116" width="15.33203125" style="75" customWidth="1"/>
    <col min="3117" max="3118" width="12.88671875" style="75" bestFit="1" customWidth="1"/>
    <col min="3119" max="3119" width="15.88671875" style="75" bestFit="1" customWidth="1"/>
    <col min="3120" max="3120" width="11" style="75" bestFit="1" customWidth="1"/>
    <col min="3121" max="3122" width="9.77734375" style="75" bestFit="1" customWidth="1"/>
    <col min="3123" max="3123" width="11" style="75" bestFit="1" customWidth="1"/>
    <col min="3124" max="3124" width="15.88671875" style="75" bestFit="1" customWidth="1"/>
    <col min="3125" max="3125" width="10.33203125" style="75" customWidth="1"/>
    <col min="3126" max="3126" width="12.88671875" style="75" bestFit="1" customWidth="1"/>
    <col min="3127" max="3127" width="16.77734375" style="75" bestFit="1" customWidth="1"/>
    <col min="3128" max="3128" width="9.77734375" style="75" bestFit="1" customWidth="1"/>
    <col min="3129" max="3129" width="12.88671875" style="75" bestFit="1" customWidth="1"/>
    <col min="3130" max="3130" width="16.77734375" style="75" bestFit="1" customWidth="1"/>
    <col min="3131" max="3131" width="12.88671875" style="75" bestFit="1" customWidth="1"/>
    <col min="3132" max="3132" width="11" style="75" bestFit="1" customWidth="1"/>
    <col min="3133" max="3133" width="11.109375" style="75" bestFit="1" customWidth="1"/>
    <col min="3134" max="3134" width="11" style="75" bestFit="1" customWidth="1"/>
    <col min="3135" max="3135" width="15" style="75" bestFit="1" customWidth="1"/>
    <col min="3136" max="3141" width="12.88671875" style="75" bestFit="1" customWidth="1"/>
    <col min="3142" max="3142" width="11.109375" style="75" bestFit="1" customWidth="1"/>
    <col min="3143" max="3143" width="12.88671875" style="75" bestFit="1" customWidth="1"/>
    <col min="3144" max="3144" width="11.6640625" style="75" bestFit="1" customWidth="1"/>
    <col min="3145" max="3145" width="10.109375" style="75" bestFit="1" customWidth="1"/>
    <col min="3146" max="3147" width="11.6640625" style="75" bestFit="1" customWidth="1"/>
    <col min="3148" max="3148" width="10.109375" style="75" bestFit="1" customWidth="1"/>
    <col min="3149" max="3149" width="11.6640625" style="75" bestFit="1" customWidth="1"/>
    <col min="3150" max="3152" width="14.21875" style="75" bestFit="1" customWidth="1"/>
    <col min="3153" max="3153" width="12.77734375" style="75" customWidth="1"/>
    <col min="3154" max="3154" width="9.88671875" style="75" customWidth="1"/>
    <col min="3155" max="3371" width="8.77734375" style="75"/>
    <col min="3372" max="3372" width="15.33203125" style="75" customWidth="1"/>
    <col min="3373" max="3374" width="12.88671875" style="75" bestFit="1" customWidth="1"/>
    <col min="3375" max="3375" width="15.88671875" style="75" bestFit="1" customWidth="1"/>
    <col min="3376" max="3376" width="11" style="75" bestFit="1" customWidth="1"/>
    <col min="3377" max="3378" width="9.77734375" style="75" bestFit="1" customWidth="1"/>
    <col min="3379" max="3379" width="11" style="75" bestFit="1" customWidth="1"/>
    <col min="3380" max="3380" width="15.88671875" style="75" bestFit="1" customWidth="1"/>
    <col min="3381" max="3381" width="10.33203125" style="75" customWidth="1"/>
    <col min="3382" max="3382" width="12.88671875" style="75" bestFit="1" customWidth="1"/>
    <col min="3383" max="3383" width="16.77734375" style="75" bestFit="1" customWidth="1"/>
    <col min="3384" max="3384" width="9.77734375" style="75" bestFit="1" customWidth="1"/>
    <col min="3385" max="3385" width="12.88671875" style="75" bestFit="1" customWidth="1"/>
    <col min="3386" max="3386" width="16.77734375" style="75" bestFit="1" customWidth="1"/>
    <col min="3387" max="3387" width="12.88671875" style="75" bestFit="1" customWidth="1"/>
    <col min="3388" max="3388" width="11" style="75" bestFit="1" customWidth="1"/>
    <col min="3389" max="3389" width="11.109375" style="75" bestFit="1" customWidth="1"/>
    <col min="3390" max="3390" width="11" style="75" bestFit="1" customWidth="1"/>
    <col min="3391" max="3391" width="15" style="75" bestFit="1" customWidth="1"/>
    <col min="3392" max="3397" width="12.88671875" style="75" bestFit="1" customWidth="1"/>
    <col min="3398" max="3398" width="11.109375" style="75" bestFit="1" customWidth="1"/>
    <col min="3399" max="3399" width="12.88671875" style="75" bestFit="1" customWidth="1"/>
    <col min="3400" max="3400" width="11.6640625" style="75" bestFit="1" customWidth="1"/>
    <col min="3401" max="3401" width="10.109375" style="75" bestFit="1" customWidth="1"/>
    <col min="3402" max="3403" width="11.6640625" style="75" bestFit="1" customWidth="1"/>
    <col min="3404" max="3404" width="10.109375" style="75" bestFit="1" customWidth="1"/>
    <col min="3405" max="3405" width="11.6640625" style="75" bestFit="1" customWidth="1"/>
    <col min="3406" max="3408" width="14.21875" style="75" bestFit="1" customWidth="1"/>
    <col min="3409" max="3409" width="12.77734375" style="75" customWidth="1"/>
    <col min="3410" max="3410" width="9.88671875" style="75" customWidth="1"/>
    <col min="3411" max="3627" width="8.77734375" style="75"/>
    <col min="3628" max="3628" width="15.33203125" style="75" customWidth="1"/>
    <col min="3629" max="3630" width="12.88671875" style="75" bestFit="1" customWidth="1"/>
    <col min="3631" max="3631" width="15.88671875" style="75" bestFit="1" customWidth="1"/>
    <col min="3632" max="3632" width="11" style="75" bestFit="1" customWidth="1"/>
    <col min="3633" max="3634" width="9.77734375" style="75" bestFit="1" customWidth="1"/>
    <col min="3635" max="3635" width="11" style="75" bestFit="1" customWidth="1"/>
    <col min="3636" max="3636" width="15.88671875" style="75" bestFit="1" customWidth="1"/>
    <col min="3637" max="3637" width="10.33203125" style="75" customWidth="1"/>
    <col min="3638" max="3638" width="12.88671875" style="75" bestFit="1" customWidth="1"/>
    <col min="3639" max="3639" width="16.77734375" style="75" bestFit="1" customWidth="1"/>
    <col min="3640" max="3640" width="9.77734375" style="75" bestFit="1" customWidth="1"/>
    <col min="3641" max="3641" width="12.88671875" style="75" bestFit="1" customWidth="1"/>
    <col min="3642" max="3642" width="16.77734375" style="75" bestFit="1" customWidth="1"/>
    <col min="3643" max="3643" width="12.88671875" style="75" bestFit="1" customWidth="1"/>
    <col min="3644" max="3644" width="11" style="75" bestFit="1" customWidth="1"/>
    <col min="3645" max="3645" width="11.109375" style="75" bestFit="1" customWidth="1"/>
    <col min="3646" max="3646" width="11" style="75" bestFit="1" customWidth="1"/>
    <col min="3647" max="3647" width="15" style="75" bestFit="1" customWidth="1"/>
    <col min="3648" max="3653" width="12.88671875" style="75" bestFit="1" customWidth="1"/>
    <col min="3654" max="3654" width="11.109375" style="75" bestFit="1" customWidth="1"/>
    <col min="3655" max="3655" width="12.88671875" style="75" bestFit="1" customWidth="1"/>
    <col min="3656" max="3656" width="11.6640625" style="75" bestFit="1" customWidth="1"/>
    <col min="3657" max="3657" width="10.109375" style="75" bestFit="1" customWidth="1"/>
    <col min="3658" max="3659" width="11.6640625" style="75" bestFit="1" customWidth="1"/>
    <col min="3660" max="3660" width="10.109375" style="75" bestFit="1" customWidth="1"/>
    <col min="3661" max="3661" width="11.6640625" style="75" bestFit="1" customWidth="1"/>
    <col min="3662" max="3664" width="14.21875" style="75" bestFit="1" customWidth="1"/>
    <col min="3665" max="3665" width="12.77734375" style="75" customWidth="1"/>
    <col min="3666" max="3666" width="9.88671875" style="75" customWidth="1"/>
    <col min="3667" max="3883" width="8.77734375" style="75"/>
    <col min="3884" max="3884" width="15.33203125" style="75" customWidth="1"/>
    <col min="3885" max="3886" width="12.88671875" style="75" bestFit="1" customWidth="1"/>
    <col min="3887" max="3887" width="15.88671875" style="75" bestFit="1" customWidth="1"/>
    <col min="3888" max="3888" width="11" style="75" bestFit="1" customWidth="1"/>
    <col min="3889" max="3890" width="9.77734375" style="75" bestFit="1" customWidth="1"/>
    <col min="3891" max="3891" width="11" style="75" bestFit="1" customWidth="1"/>
    <col min="3892" max="3892" width="15.88671875" style="75" bestFit="1" customWidth="1"/>
    <col min="3893" max="3893" width="10.33203125" style="75" customWidth="1"/>
    <col min="3894" max="3894" width="12.88671875" style="75" bestFit="1" customWidth="1"/>
    <col min="3895" max="3895" width="16.77734375" style="75" bestFit="1" customWidth="1"/>
    <col min="3896" max="3896" width="9.77734375" style="75" bestFit="1" customWidth="1"/>
    <col min="3897" max="3897" width="12.88671875" style="75" bestFit="1" customWidth="1"/>
    <col min="3898" max="3898" width="16.77734375" style="75" bestFit="1" customWidth="1"/>
    <col min="3899" max="3899" width="12.88671875" style="75" bestFit="1" customWidth="1"/>
    <col min="3900" max="3900" width="11" style="75" bestFit="1" customWidth="1"/>
    <col min="3901" max="3901" width="11.109375" style="75" bestFit="1" customWidth="1"/>
    <col min="3902" max="3902" width="11" style="75" bestFit="1" customWidth="1"/>
    <col min="3903" max="3903" width="15" style="75" bestFit="1" customWidth="1"/>
    <col min="3904" max="3909" width="12.88671875" style="75" bestFit="1" customWidth="1"/>
    <col min="3910" max="3910" width="11.109375" style="75" bestFit="1" customWidth="1"/>
    <col min="3911" max="3911" width="12.88671875" style="75" bestFit="1" customWidth="1"/>
    <col min="3912" max="3912" width="11.6640625" style="75" bestFit="1" customWidth="1"/>
    <col min="3913" max="3913" width="10.109375" style="75" bestFit="1" customWidth="1"/>
    <col min="3914" max="3915" width="11.6640625" style="75" bestFit="1" customWidth="1"/>
    <col min="3916" max="3916" width="10.109375" style="75" bestFit="1" customWidth="1"/>
    <col min="3917" max="3917" width="11.6640625" style="75" bestFit="1" customWidth="1"/>
    <col min="3918" max="3920" width="14.21875" style="75" bestFit="1" customWidth="1"/>
    <col min="3921" max="3921" width="12.77734375" style="75" customWidth="1"/>
    <col min="3922" max="3922" width="9.88671875" style="75" customWidth="1"/>
    <col min="3923" max="4139" width="8.77734375" style="75"/>
    <col min="4140" max="4140" width="15.33203125" style="75" customWidth="1"/>
    <col min="4141" max="4142" width="12.88671875" style="75" bestFit="1" customWidth="1"/>
    <col min="4143" max="4143" width="15.88671875" style="75" bestFit="1" customWidth="1"/>
    <col min="4144" max="4144" width="11" style="75" bestFit="1" customWidth="1"/>
    <col min="4145" max="4146" width="9.77734375" style="75" bestFit="1" customWidth="1"/>
    <col min="4147" max="4147" width="11" style="75" bestFit="1" customWidth="1"/>
    <col min="4148" max="4148" width="15.88671875" style="75" bestFit="1" customWidth="1"/>
    <col min="4149" max="4149" width="10.33203125" style="75" customWidth="1"/>
    <col min="4150" max="4150" width="12.88671875" style="75" bestFit="1" customWidth="1"/>
    <col min="4151" max="4151" width="16.77734375" style="75" bestFit="1" customWidth="1"/>
    <col min="4152" max="4152" width="9.77734375" style="75" bestFit="1" customWidth="1"/>
    <col min="4153" max="4153" width="12.88671875" style="75" bestFit="1" customWidth="1"/>
    <col min="4154" max="4154" width="16.77734375" style="75" bestFit="1" customWidth="1"/>
    <col min="4155" max="4155" width="12.88671875" style="75" bestFit="1" customWidth="1"/>
    <col min="4156" max="4156" width="11" style="75" bestFit="1" customWidth="1"/>
    <col min="4157" max="4157" width="11.109375" style="75" bestFit="1" customWidth="1"/>
    <col min="4158" max="4158" width="11" style="75" bestFit="1" customWidth="1"/>
    <col min="4159" max="4159" width="15" style="75" bestFit="1" customWidth="1"/>
    <col min="4160" max="4165" width="12.88671875" style="75" bestFit="1" customWidth="1"/>
    <col min="4166" max="4166" width="11.109375" style="75" bestFit="1" customWidth="1"/>
    <col min="4167" max="4167" width="12.88671875" style="75" bestFit="1" customWidth="1"/>
    <col min="4168" max="4168" width="11.6640625" style="75" bestFit="1" customWidth="1"/>
    <col min="4169" max="4169" width="10.109375" style="75" bestFit="1" customWidth="1"/>
    <col min="4170" max="4171" width="11.6640625" style="75" bestFit="1" customWidth="1"/>
    <col min="4172" max="4172" width="10.109375" style="75" bestFit="1" customWidth="1"/>
    <col min="4173" max="4173" width="11.6640625" style="75" bestFit="1" customWidth="1"/>
    <col min="4174" max="4176" width="14.21875" style="75" bestFit="1" customWidth="1"/>
    <col min="4177" max="4177" width="12.77734375" style="75" customWidth="1"/>
    <col min="4178" max="4178" width="9.88671875" style="75" customWidth="1"/>
    <col min="4179" max="4395" width="8.77734375" style="75"/>
    <col min="4396" max="4396" width="15.33203125" style="75" customWidth="1"/>
    <col min="4397" max="4398" width="12.88671875" style="75" bestFit="1" customWidth="1"/>
    <col min="4399" max="4399" width="15.88671875" style="75" bestFit="1" customWidth="1"/>
    <col min="4400" max="4400" width="11" style="75" bestFit="1" customWidth="1"/>
    <col min="4401" max="4402" width="9.77734375" style="75" bestFit="1" customWidth="1"/>
    <col min="4403" max="4403" width="11" style="75" bestFit="1" customWidth="1"/>
    <col min="4404" max="4404" width="15.88671875" style="75" bestFit="1" customWidth="1"/>
    <col min="4405" max="4405" width="10.33203125" style="75" customWidth="1"/>
    <col min="4406" max="4406" width="12.88671875" style="75" bestFit="1" customWidth="1"/>
    <col min="4407" max="4407" width="16.77734375" style="75" bestFit="1" customWidth="1"/>
    <col min="4408" max="4408" width="9.77734375" style="75" bestFit="1" customWidth="1"/>
    <col min="4409" max="4409" width="12.88671875" style="75" bestFit="1" customWidth="1"/>
    <col min="4410" max="4410" width="16.77734375" style="75" bestFit="1" customWidth="1"/>
    <col min="4411" max="4411" width="12.88671875" style="75" bestFit="1" customWidth="1"/>
    <col min="4412" max="4412" width="11" style="75" bestFit="1" customWidth="1"/>
    <col min="4413" max="4413" width="11.109375" style="75" bestFit="1" customWidth="1"/>
    <col min="4414" max="4414" width="11" style="75" bestFit="1" customWidth="1"/>
    <col min="4415" max="4415" width="15" style="75" bestFit="1" customWidth="1"/>
    <col min="4416" max="4421" width="12.88671875" style="75" bestFit="1" customWidth="1"/>
    <col min="4422" max="4422" width="11.109375" style="75" bestFit="1" customWidth="1"/>
    <col min="4423" max="4423" width="12.88671875" style="75" bestFit="1" customWidth="1"/>
    <col min="4424" max="4424" width="11.6640625" style="75" bestFit="1" customWidth="1"/>
    <col min="4425" max="4425" width="10.109375" style="75" bestFit="1" customWidth="1"/>
    <col min="4426" max="4427" width="11.6640625" style="75" bestFit="1" customWidth="1"/>
    <col min="4428" max="4428" width="10.109375" style="75" bestFit="1" customWidth="1"/>
    <col min="4429" max="4429" width="11.6640625" style="75" bestFit="1" customWidth="1"/>
    <col min="4430" max="4432" width="14.21875" style="75" bestFit="1" customWidth="1"/>
    <col min="4433" max="4433" width="12.77734375" style="75" customWidth="1"/>
    <col min="4434" max="4434" width="9.88671875" style="75" customWidth="1"/>
    <col min="4435" max="4651" width="8.77734375" style="75"/>
    <col min="4652" max="4652" width="15.33203125" style="75" customWidth="1"/>
    <col min="4653" max="4654" width="12.88671875" style="75" bestFit="1" customWidth="1"/>
    <col min="4655" max="4655" width="15.88671875" style="75" bestFit="1" customWidth="1"/>
    <col min="4656" max="4656" width="11" style="75" bestFit="1" customWidth="1"/>
    <col min="4657" max="4658" width="9.77734375" style="75" bestFit="1" customWidth="1"/>
    <col min="4659" max="4659" width="11" style="75" bestFit="1" customWidth="1"/>
    <col min="4660" max="4660" width="15.88671875" style="75" bestFit="1" customWidth="1"/>
    <col min="4661" max="4661" width="10.33203125" style="75" customWidth="1"/>
    <col min="4662" max="4662" width="12.88671875" style="75" bestFit="1" customWidth="1"/>
    <col min="4663" max="4663" width="16.77734375" style="75" bestFit="1" customWidth="1"/>
    <col min="4664" max="4664" width="9.77734375" style="75" bestFit="1" customWidth="1"/>
    <col min="4665" max="4665" width="12.88671875" style="75" bestFit="1" customWidth="1"/>
    <col min="4666" max="4666" width="16.77734375" style="75" bestFit="1" customWidth="1"/>
    <col min="4667" max="4667" width="12.88671875" style="75" bestFit="1" customWidth="1"/>
    <col min="4668" max="4668" width="11" style="75" bestFit="1" customWidth="1"/>
    <col min="4669" max="4669" width="11.109375" style="75" bestFit="1" customWidth="1"/>
    <col min="4670" max="4670" width="11" style="75" bestFit="1" customWidth="1"/>
    <col min="4671" max="4671" width="15" style="75" bestFit="1" customWidth="1"/>
    <col min="4672" max="4677" width="12.88671875" style="75" bestFit="1" customWidth="1"/>
    <col min="4678" max="4678" width="11.109375" style="75" bestFit="1" customWidth="1"/>
    <col min="4679" max="4679" width="12.88671875" style="75" bestFit="1" customWidth="1"/>
    <col min="4680" max="4680" width="11.6640625" style="75" bestFit="1" customWidth="1"/>
    <col min="4681" max="4681" width="10.109375" style="75" bestFit="1" customWidth="1"/>
    <col min="4682" max="4683" width="11.6640625" style="75" bestFit="1" customWidth="1"/>
    <col min="4684" max="4684" width="10.109375" style="75" bestFit="1" customWidth="1"/>
    <col min="4685" max="4685" width="11.6640625" style="75" bestFit="1" customWidth="1"/>
    <col min="4686" max="4688" width="14.21875" style="75" bestFit="1" customWidth="1"/>
    <col min="4689" max="4689" width="12.77734375" style="75" customWidth="1"/>
    <col min="4690" max="4690" width="9.88671875" style="75" customWidth="1"/>
    <col min="4691" max="4907" width="8.77734375" style="75"/>
    <col min="4908" max="4908" width="15.33203125" style="75" customWidth="1"/>
    <col min="4909" max="4910" width="12.88671875" style="75" bestFit="1" customWidth="1"/>
    <col min="4911" max="4911" width="15.88671875" style="75" bestFit="1" customWidth="1"/>
    <col min="4912" max="4912" width="11" style="75" bestFit="1" customWidth="1"/>
    <col min="4913" max="4914" width="9.77734375" style="75" bestFit="1" customWidth="1"/>
    <col min="4915" max="4915" width="11" style="75" bestFit="1" customWidth="1"/>
    <col min="4916" max="4916" width="15.88671875" style="75" bestFit="1" customWidth="1"/>
    <col min="4917" max="4917" width="10.33203125" style="75" customWidth="1"/>
    <col min="4918" max="4918" width="12.88671875" style="75" bestFit="1" customWidth="1"/>
    <col min="4919" max="4919" width="16.77734375" style="75" bestFit="1" customWidth="1"/>
    <col min="4920" max="4920" width="9.77734375" style="75" bestFit="1" customWidth="1"/>
    <col min="4921" max="4921" width="12.88671875" style="75" bestFit="1" customWidth="1"/>
    <col min="4922" max="4922" width="16.77734375" style="75" bestFit="1" customWidth="1"/>
    <col min="4923" max="4923" width="12.88671875" style="75" bestFit="1" customWidth="1"/>
    <col min="4924" max="4924" width="11" style="75" bestFit="1" customWidth="1"/>
    <col min="4925" max="4925" width="11.109375" style="75" bestFit="1" customWidth="1"/>
    <col min="4926" max="4926" width="11" style="75" bestFit="1" customWidth="1"/>
    <col min="4927" max="4927" width="15" style="75" bestFit="1" customWidth="1"/>
    <col min="4928" max="4933" width="12.88671875" style="75" bestFit="1" customWidth="1"/>
    <col min="4934" max="4934" width="11.109375" style="75" bestFit="1" customWidth="1"/>
    <col min="4935" max="4935" width="12.88671875" style="75" bestFit="1" customWidth="1"/>
    <col min="4936" max="4936" width="11.6640625" style="75" bestFit="1" customWidth="1"/>
    <col min="4937" max="4937" width="10.109375" style="75" bestFit="1" customWidth="1"/>
    <col min="4938" max="4939" width="11.6640625" style="75" bestFit="1" customWidth="1"/>
    <col min="4940" max="4940" width="10.109375" style="75" bestFit="1" customWidth="1"/>
    <col min="4941" max="4941" width="11.6640625" style="75" bestFit="1" customWidth="1"/>
    <col min="4942" max="4944" width="14.21875" style="75" bestFit="1" customWidth="1"/>
    <col min="4945" max="4945" width="12.77734375" style="75" customWidth="1"/>
    <col min="4946" max="4946" width="9.88671875" style="75" customWidth="1"/>
    <col min="4947" max="5163" width="8.77734375" style="75"/>
    <col min="5164" max="5164" width="15.33203125" style="75" customWidth="1"/>
    <col min="5165" max="5166" width="12.88671875" style="75" bestFit="1" customWidth="1"/>
    <col min="5167" max="5167" width="15.88671875" style="75" bestFit="1" customWidth="1"/>
    <col min="5168" max="5168" width="11" style="75" bestFit="1" customWidth="1"/>
    <col min="5169" max="5170" width="9.77734375" style="75" bestFit="1" customWidth="1"/>
    <col min="5171" max="5171" width="11" style="75" bestFit="1" customWidth="1"/>
    <col min="5172" max="5172" width="15.88671875" style="75" bestFit="1" customWidth="1"/>
    <col min="5173" max="5173" width="10.33203125" style="75" customWidth="1"/>
    <col min="5174" max="5174" width="12.88671875" style="75" bestFit="1" customWidth="1"/>
    <col min="5175" max="5175" width="16.77734375" style="75" bestFit="1" customWidth="1"/>
    <col min="5176" max="5176" width="9.77734375" style="75" bestFit="1" customWidth="1"/>
    <col min="5177" max="5177" width="12.88671875" style="75" bestFit="1" customWidth="1"/>
    <col min="5178" max="5178" width="16.77734375" style="75" bestFit="1" customWidth="1"/>
    <col min="5179" max="5179" width="12.88671875" style="75" bestFit="1" customWidth="1"/>
    <col min="5180" max="5180" width="11" style="75" bestFit="1" customWidth="1"/>
    <col min="5181" max="5181" width="11.109375" style="75" bestFit="1" customWidth="1"/>
    <col min="5182" max="5182" width="11" style="75" bestFit="1" customWidth="1"/>
    <col min="5183" max="5183" width="15" style="75" bestFit="1" customWidth="1"/>
    <col min="5184" max="5189" width="12.88671875" style="75" bestFit="1" customWidth="1"/>
    <col min="5190" max="5190" width="11.109375" style="75" bestFit="1" customWidth="1"/>
    <col min="5191" max="5191" width="12.88671875" style="75" bestFit="1" customWidth="1"/>
    <col min="5192" max="5192" width="11.6640625" style="75" bestFit="1" customWidth="1"/>
    <col min="5193" max="5193" width="10.109375" style="75" bestFit="1" customWidth="1"/>
    <col min="5194" max="5195" width="11.6640625" style="75" bestFit="1" customWidth="1"/>
    <col min="5196" max="5196" width="10.109375" style="75" bestFit="1" customWidth="1"/>
    <col min="5197" max="5197" width="11.6640625" style="75" bestFit="1" customWidth="1"/>
    <col min="5198" max="5200" width="14.21875" style="75" bestFit="1" customWidth="1"/>
    <col min="5201" max="5201" width="12.77734375" style="75" customWidth="1"/>
    <col min="5202" max="5202" width="9.88671875" style="75" customWidth="1"/>
    <col min="5203" max="5419" width="8.77734375" style="75"/>
    <col min="5420" max="5420" width="15.33203125" style="75" customWidth="1"/>
    <col min="5421" max="5422" width="12.88671875" style="75" bestFit="1" customWidth="1"/>
    <col min="5423" max="5423" width="15.88671875" style="75" bestFit="1" customWidth="1"/>
    <col min="5424" max="5424" width="11" style="75" bestFit="1" customWidth="1"/>
    <col min="5425" max="5426" width="9.77734375" style="75" bestFit="1" customWidth="1"/>
    <col min="5427" max="5427" width="11" style="75" bestFit="1" customWidth="1"/>
    <col min="5428" max="5428" width="15.88671875" style="75" bestFit="1" customWidth="1"/>
    <col min="5429" max="5429" width="10.33203125" style="75" customWidth="1"/>
    <col min="5430" max="5430" width="12.88671875" style="75" bestFit="1" customWidth="1"/>
    <col min="5431" max="5431" width="16.77734375" style="75" bestFit="1" customWidth="1"/>
    <col min="5432" max="5432" width="9.77734375" style="75" bestFit="1" customWidth="1"/>
    <col min="5433" max="5433" width="12.88671875" style="75" bestFit="1" customWidth="1"/>
    <col min="5434" max="5434" width="16.77734375" style="75" bestFit="1" customWidth="1"/>
    <col min="5435" max="5435" width="12.88671875" style="75" bestFit="1" customWidth="1"/>
    <col min="5436" max="5436" width="11" style="75" bestFit="1" customWidth="1"/>
    <col min="5437" max="5437" width="11.109375" style="75" bestFit="1" customWidth="1"/>
    <col min="5438" max="5438" width="11" style="75" bestFit="1" customWidth="1"/>
    <col min="5439" max="5439" width="15" style="75" bestFit="1" customWidth="1"/>
    <col min="5440" max="5445" width="12.88671875" style="75" bestFit="1" customWidth="1"/>
    <col min="5446" max="5446" width="11.109375" style="75" bestFit="1" customWidth="1"/>
    <col min="5447" max="5447" width="12.88671875" style="75" bestFit="1" customWidth="1"/>
    <col min="5448" max="5448" width="11.6640625" style="75" bestFit="1" customWidth="1"/>
    <col min="5449" max="5449" width="10.109375" style="75" bestFit="1" customWidth="1"/>
    <col min="5450" max="5451" width="11.6640625" style="75" bestFit="1" customWidth="1"/>
    <col min="5452" max="5452" width="10.109375" style="75" bestFit="1" customWidth="1"/>
    <col min="5453" max="5453" width="11.6640625" style="75" bestFit="1" customWidth="1"/>
    <col min="5454" max="5456" width="14.21875" style="75" bestFit="1" customWidth="1"/>
    <col min="5457" max="5457" width="12.77734375" style="75" customWidth="1"/>
    <col min="5458" max="5458" width="9.88671875" style="75" customWidth="1"/>
    <col min="5459" max="5675" width="8.77734375" style="75"/>
    <col min="5676" max="5676" width="15.33203125" style="75" customWidth="1"/>
    <col min="5677" max="5678" width="12.88671875" style="75" bestFit="1" customWidth="1"/>
    <col min="5679" max="5679" width="15.88671875" style="75" bestFit="1" customWidth="1"/>
    <col min="5680" max="5680" width="11" style="75" bestFit="1" customWidth="1"/>
    <col min="5681" max="5682" width="9.77734375" style="75" bestFit="1" customWidth="1"/>
    <col min="5683" max="5683" width="11" style="75" bestFit="1" customWidth="1"/>
    <col min="5684" max="5684" width="15.88671875" style="75" bestFit="1" customWidth="1"/>
    <col min="5685" max="5685" width="10.33203125" style="75" customWidth="1"/>
    <col min="5686" max="5686" width="12.88671875" style="75" bestFit="1" customWidth="1"/>
    <col min="5687" max="5687" width="16.77734375" style="75" bestFit="1" customWidth="1"/>
    <col min="5688" max="5688" width="9.77734375" style="75" bestFit="1" customWidth="1"/>
    <col min="5689" max="5689" width="12.88671875" style="75" bestFit="1" customWidth="1"/>
    <col min="5690" max="5690" width="16.77734375" style="75" bestFit="1" customWidth="1"/>
    <col min="5691" max="5691" width="12.88671875" style="75" bestFit="1" customWidth="1"/>
    <col min="5692" max="5692" width="11" style="75" bestFit="1" customWidth="1"/>
    <col min="5693" max="5693" width="11.109375" style="75" bestFit="1" customWidth="1"/>
    <col min="5694" max="5694" width="11" style="75" bestFit="1" customWidth="1"/>
    <col min="5695" max="5695" width="15" style="75" bestFit="1" customWidth="1"/>
    <col min="5696" max="5701" width="12.88671875" style="75" bestFit="1" customWidth="1"/>
    <col min="5702" max="5702" width="11.109375" style="75" bestFit="1" customWidth="1"/>
    <col min="5703" max="5703" width="12.88671875" style="75" bestFit="1" customWidth="1"/>
    <col min="5704" max="5704" width="11.6640625" style="75" bestFit="1" customWidth="1"/>
    <col min="5705" max="5705" width="10.109375" style="75" bestFit="1" customWidth="1"/>
    <col min="5706" max="5707" width="11.6640625" style="75" bestFit="1" customWidth="1"/>
    <col min="5708" max="5708" width="10.109375" style="75" bestFit="1" customWidth="1"/>
    <col min="5709" max="5709" width="11.6640625" style="75" bestFit="1" customWidth="1"/>
    <col min="5710" max="5712" width="14.21875" style="75" bestFit="1" customWidth="1"/>
    <col min="5713" max="5713" width="12.77734375" style="75" customWidth="1"/>
    <col min="5714" max="5714" width="9.88671875" style="75" customWidth="1"/>
    <col min="5715" max="5931" width="8.77734375" style="75"/>
    <col min="5932" max="5932" width="15.33203125" style="75" customWidth="1"/>
    <col min="5933" max="5934" width="12.88671875" style="75" bestFit="1" customWidth="1"/>
    <col min="5935" max="5935" width="15.88671875" style="75" bestFit="1" customWidth="1"/>
    <col min="5936" max="5936" width="11" style="75" bestFit="1" customWidth="1"/>
    <col min="5937" max="5938" width="9.77734375" style="75" bestFit="1" customWidth="1"/>
    <col min="5939" max="5939" width="11" style="75" bestFit="1" customWidth="1"/>
    <col min="5940" max="5940" width="15.88671875" style="75" bestFit="1" customWidth="1"/>
    <col min="5941" max="5941" width="10.33203125" style="75" customWidth="1"/>
    <col min="5942" max="5942" width="12.88671875" style="75" bestFit="1" customWidth="1"/>
    <col min="5943" max="5943" width="16.77734375" style="75" bestFit="1" customWidth="1"/>
    <col min="5944" max="5944" width="9.77734375" style="75" bestFit="1" customWidth="1"/>
    <col min="5945" max="5945" width="12.88671875" style="75" bestFit="1" customWidth="1"/>
    <col min="5946" max="5946" width="16.77734375" style="75" bestFit="1" customWidth="1"/>
    <col min="5947" max="5947" width="12.88671875" style="75" bestFit="1" customWidth="1"/>
    <col min="5948" max="5948" width="11" style="75" bestFit="1" customWidth="1"/>
    <col min="5949" max="5949" width="11.109375" style="75" bestFit="1" customWidth="1"/>
    <col min="5950" max="5950" width="11" style="75" bestFit="1" customWidth="1"/>
    <col min="5951" max="5951" width="15" style="75" bestFit="1" customWidth="1"/>
    <col min="5952" max="5957" width="12.88671875" style="75" bestFit="1" customWidth="1"/>
    <col min="5958" max="5958" width="11.109375" style="75" bestFit="1" customWidth="1"/>
    <col min="5959" max="5959" width="12.88671875" style="75" bestFit="1" customWidth="1"/>
    <col min="5960" max="5960" width="11.6640625" style="75" bestFit="1" customWidth="1"/>
    <col min="5961" max="5961" width="10.109375" style="75" bestFit="1" customWidth="1"/>
    <col min="5962" max="5963" width="11.6640625" style="75" bestFit="1" customWidth="1"/>
    <col min="5964" max="5964" width="10.109375" style="75" bestFit="1" customWidth="1"/>
    <col min="5965" max="5965" width="11.6640625" style="75" bestFit="1" customWidth="1"/>
    <col min="5966" max="5968" width="14.21875" style="75" bestFit="1" customWidth="1"/>
    <col min="5969" max="5969" width="12.77734375" style="75" customWidth="1"/>
    <col min="5970" max="5970" width="9.88671875" style="75" customWidth="1"/>
    <col min="5971" max="6187" width="8.77734375" style="75"/>
    <col min="6188" max="6188" width="15.33203125" style="75" customWidth="1"/>
    <col min="6189" max="6190" width="12.88671875" style="75" bestFit="1" customWidth="1"/>
    <col min="6191" max="6191" width="15.88671875" style="75" bestFit="1" customWidth="1"/>
    <col min="6192" max="6192" width="11" style="75" bestFit="1" customWidth="1"/>
    <col min="6193" max="6194" width="9.77734375" style="75" bestFit="1" customWidth="1"/>
    <col min="6195" max="6195" width="11" style="75" bestFit="1" customWidth="1"/>
    <col min="6196" max="6196" width="15.88671875" style="75" bestFit="1" customWidth="1"/>
    <col min="6197" max="6197" width="10.33203125" style="75" customWidth="1"/>
    <col min="6198" max="6198" width="12.88671875" style="75" bestFit="1" customWidth="1"/>
    <col min="6199" max="6199" width="16.77734375" style="75" bestFit="1" customWidth="1"/>
    <col min="6200" max="6200" width="9.77734375" style="75" bestFit="1" customWidth="1"/>
    <col min="6201" max="6201" width="12.88671875" style="75" bestFit="1" customWidth="1"/>
    <col min="6202" max="6202" width="16.77734375" style="75" bestFit="1" customWidth="1"/>
    <col min="6203" max="6203" width="12.88671875" style="75" bestFit="1" customWidth="1"/>
    <col min="6204" max="6204" width="11" style="75" bestFit="1" customWidth="1"/>
    <col min="6205" max="6205" width="11.109375" style="75" bestFit="1" customWidth="1"/>
    <col min="6206" max="6206" width="11" style="75" bestFit="1" customWidth="1"/>
    <col min="6207" max="6207" width="15" style="75" bestFit="1" customWidth="1"/>
    <col min="6208" max="6213" width="12.88671875" style="75" bestFit="1" customWidth="1"/>
    <col min="6214" max="6214" width="11.109375" style="75" bestFit="1" customWidth="1"/>
    <col min="6215" max="6215" width="12.88671875" style="75" bestFit="1" customWidth="1"/>
    <col min="6216" max="6216" width="11.6640625" style="75" bestFit="1" customWidth="1"/>
    <col min="6217" max="6217" width="10.109375" style="75" bestFit="1" customWidth="1"/>
    <col min="6218" max="6219" width="11.6640625" style="75" bestFit="1" customWidth="1"/>
    <col min="6220" max="6220" width="10.109375" style="75" bestFit="1" customWidth="1"/>
    <col min="6221" max="6221" width="11.6640625" style="75" bestFit="1" customWidth="1"/>
    <col min="6222" max="6224" width="14.21875" style="75" bestFit="1" customWidth="1"/>
    <col min="6225" max="6225" width="12.77734375" style="75" customWidth="1"/>
    <col min="6226" max="6226" width="9.88671875" style="75" customWidth="1"/>
    <col min="6227" max="6443" width="8.77734375" style="75"/>
    <col min="6444" max="6444" width="15.33203125" style="75" customWidth="1"/>
    <col min="6445" max="6446" width="12.88671875" style="75" bestFit="1" customWidth="1"/>
    <col min="6447" max="6447" width="15.88671875" style="75" bestFit="1" customWidth="1"/>
    <col min="6448" max="6448" width="11" style="75" bestFit="1" customWidth="1"/>
    <col min="6449" max="6450" width="9.77734375" style="75" bestFit="1" customWidth="1"/>
    <col min="6451" max="6451" width="11" style="75" bestFit="1" customWidth="1"/>
    <col min="6452" max="6452" width="15.88671875" style="75" bestFit="1" customWidth="1"/>
    <col min="6453" max="6453" width="10.33203125" style="75" customWidth="1"/>
    <col min="6454" max="6454" width="12.88671875" style="75" bestFit="1" customWidth="1"/>
    <col min="6455" max="6455" width="16.77734375" style="75" bestFit="1" customWidth="1"/>
    <col min="6456" max="6456" width="9.77734375" style="75" bestFit="1" customWidth="1"/>
    <col min="6457" max="6457" width="12.88671875" style="75" bestFit="1" customWidth="1"/>
    <col min="6458" max="6458" width="16.77734375" style="75" bestFit="1" customWidth="1"/>
    <col min="6459" max="6459" width="12.88671875" style="75" bestFit="1" customWidth="1"/>
    <col min="6460" max="6460" width="11" style="75" bestFit="1" customWidth="1"/>
    <col min="6461" max="6461" width="11.109375" style="75" bestFit="1" customWidth="1"/>
    <col min="6462" max="6462" width="11" style="75" bestFit="1" customWidth="1"/>
    <col min="6463" max="6463" width="15" style="75" bestFit="1" customWidth="1"/>
    <col min="6464" max="6469" width="12.88671875" style="75" bestFit="1" customWidth="1"/>
    <col min="6470" max="6470" width="11.109375" style="75" bestFit="1" customWidth="1"/>
    <col min="6471" max="6471" width="12.88671875" style="75" bestFit="1" customWidth="1"/>
    <col min="6472" max="6472" width="11.6640625" style="75" bestFit="1" customWidth="1"/>
    <col min="6473" max="6473" width="10.109375" style="75" bestFit="1" customWidth="1"/>
    <col min="6474" max="6475" width="11.6640625" style="75" bestFit="1" customWidth="1"/>
    <col min="6476" max="6476" width="10.109375" style="75" bestFit="1" customWidth="1"/>
    <col min="6477" max="6477" width="11.6640625" style="75" bestFit="1" customWidth="1"/>
    <col min="6478" max="6480" width="14.21875" style="75" bestFit="1" customWidth="1"/>
    <col min="6481" max="6481" width="12.77734375" style="75" customWidth="1"/>
    <col min="6482" max="6482" width="9.88671875" style="75" customWidth="1"/>
    <col min="6483" max="6699" width="8.77734375" style="75"/>
    <col min="6700" max="6700" width="15.33203125" style="75" customWidth="1"/>
    <col min="6701" max="6702" width="12.88671875" style="75" bestFit="1" customWidth="1"/>
    <col min="6703" max="6703" width="15.88671875" style="75" bestFit="1" customWidth="1"/>
    <col min="6704" max="6704" width="11" style="75" bestFit="1" customWidth="1"/>
    <col min="6705" max="6706" width="9.77734375" style="75" bestFit="1" customWidth="1"/>
    <col min="6707" max="6707" width="11" style="75" bestFit="1" customWidth="1"/>
    <col min="6708" max="6708" width="15.88671875" style="75" bestFit="1" customWidth="1"/>
    <col min="6709" max="6709" width="10.33203125" style="75" customWidth="1"/>
    <col min="6710" max="6710" width="12.88671875" style="75" bestFit="1" customWidth="1"/>
    <col min="6711" max="6711" width="16.77734375" style="75" bestFit="1" customWidth="1"/>
    <col min="6712" max="6712" width="9.77734375" style="75" bestFit="1" customWidth="1"/>
    <col min="6713" max="6713" width="12.88671875" style="75" bestFit="1" customWidth="1"/>
    <col min="6714" max="6714" width="16.77734375" style="75" bestFit="1" customWidth="1"/>
    <col min="6715" max="6715" width="12.88671875" style="75" bestFit="1" customWidth="1"/>
    <col min="6716" max="6716" width="11" style="75" bestFit="1" customWidth="1"/>
    <col min="6717" max="6717" width="11.109375" style="75" bestFit="1" customWidth="1"/>
    <col min="6718" max="6718" width="11" style="75" bestFit="1" customWidth="1"/>
    <col min="6719" max="6719" width="15" style="75" bestFit="1" customWidth="1"/>
    <col min="6720" max="6725" width="12.88671875" style="75" bestFit="1" customWidth="1"/>
    <col min="6726" max="6726" width="11.109375" style="75" bestFit="1" customWidth="1"/>
    <col min="6727" max="6727" width="12.88671875" style="75" bestFit="1" customWidth="1"/>
    <col min="6728" max="6728" width="11.6640625" style="75" bestFit="1" customWidth="1"/>
    <col min="6729" max="6729" width="10.109375" style="75" bestFit="1" customWidth="1"/>
    <col min="6730" max="6731" width="11.6640625" style="75" bestFit="1" customWidth="1"/>
    <col min="6732" max="6732" width="10.109375" style="75" bestFit="1" customWidth="1"/>
    <col min="6733" max="6733" width="11.6640625" style="75" bestFit="1" customWidth="1"/>
    <col min="6734" max="6736" width="14.21875" style="75" bestFit="1" customWidth="1"/>
    <col min="6737" max="6737" width="12.77734375" style="75" customWidth="1"/>
    <col min="6738" max="6738" width="9.88671875" style="75" customWidth="1"/>
    <col min="6739" max="6955" width="8.77734375" style="75"/>
    <col min="6956" max="6956" width="15.33203125" style="75" customWidth="1"/>
    <col min="6957" max="6958" width="12.88671875" style="75" bestFit="1" customWidth="1"/>
    <col min="6959" max="6959" width="15.88671875" style="75" bestFit="1" customWidth="1"/>
    <col min="6960" max="6960" width="11" style="75" bestFit="1" customWidth="1"/>
    <col min="6961" max="6962" width="9.77734375" style="75" bestFit="1" customWidth="1"/>
    <col min="6963" max="6963" width="11" style="75" bestFit="1" customWidth="1"/>
    <col min="6964" max="6964" width="15.88671875" style="75" bestFit="1" customWidth="1"/>
    <col min="6965" max="6965" width="10.33203125" style="75" customWidth="1"/>
    <col min="6966" max="6966" width="12.88671875" style="75" bestFit="1" customWidth="1"/>
    <col min="6967" max="6967" width="16.77734375" style="75" bestFit="1" customWidth="1"/>
    <col min="6968" max="6968" width="9.77734375" style="75" bestFit="1" customWidth="1"/>
    <col min="6969" max="6969" width="12.88671875" style="75" bestFit="1" customWidth="1"/>
    <col min="6970" max="6970" width="16.77734375" style="75" bestFit="1" customWidth="1"/>
    <col min="6971" max="6971" width="12.88671875" style="75" bestFit="1" customWidth="1"/>
    <col min="6972" max="6972" width="11" style="75" bestFit="1" customWidth="1"/>
    <col min="6973" max="6973" width="11.109375" style="75" bestFit="1" customWidth="1"/>
    <col min="6974" max="6974" width="11" style="75" bestFit="1" customWidth="1"/>
    <col min="6975" max="6975" width="15" style="75" bestFit="1" customWidth="1"/>
    <col min="6976" max="6981" width="12.88671875" style="75" bestFit="1" customWidth="1"/>
    <col min="6982" max="6982" width="11.109375" style="75" bestFit="1" customWidth="1"/>
    <col min="6983" max="6983" width="12.88671875" style="75" bestFit="1" customWidth="1"/>
    <col min="6984" max="6984" width="11.6640625" style="75" bestFit="1" customWidth="1"/>
    <col min="6985" max="6985" width="10.109375" style="75" bestFit="1" customWidth="1"/>
    <col min="6986" max="6987" width="11.6640625" style="75" bestFit="1" customWidth="1"/>
    <col min="6988" max="6988" width="10.109375" style="75" bestFit="1" customWidth="1"/>
    <col min="6989" max="6989" width="11.6640625" style="75" bestFit="1" customWidth="1"/>
    <col min="6990" max="6992" width="14.21875" style="75" bestFit="1" customWidth="1"/>
    <col min="6993" max="6993" width="12.77734375" style="75" customWidth="1"/>
    <col min="6994" max="6994" width="9.88671875" style="75" customWidth="1"/>
    <col min="6995" max="7211" width="8.77734375" style="75"/>
    <col min="7212" max="7212" width="15.33203125" style="75" customWidth="1"/>
    <col min="7213" max="7214" width="12.88671875" style="75" bestFit="1" customWidth="1"/>
    <col min="7215" max="7215" width="15.88671875" style="75" bestFit="1" customWidth="1"/>
    <col min="7216" max="7216" width="11" style="75" bestFit="1" customWidth="1"/>
    <col min="7217" max="7218" width="9.77734375" style="75" bestFit="1" customWidth="1"/>
    <col min="7219" max="7219" width="11" style="75" bestFit="1" customWidth="1"/>
    <col min="7220" max="7220" width="15.88671875" style="75" bestFit="1" customWidth="1"/>
    <col min="7221" max="7221" width="10.33203125" style="75" customWidth="1"/>
    <col min="7222" max="7222" width="12.88671875" style="75" bestFit="1" customWidth="1"/>
    <col min="7223" max="7223" width="16.77734375" style="75" bestFit="1" customWidth="1"/>
    <col min="7224" max="7224" width="9.77734375" style="75" bestFit="1" customWidth="1"/>
    <col min="7225" max="7225" width="12.88671875" style="75" bestFit="1" customWidth="1"/>
    <col min="7226" max="7226" width="16.77734375" style="75" bestFit="1" customWidth="1"/>
    <col min="7227" max="7227" width="12.88671875" style="75" bestFit="1" customWidth="1"/>
    <col min="7228" max="7228" width="11" style="75" bestFit="1" customWidth="1"/>
    <col min="7229" max="7229" width="11.109375" style="75" bestFit="1" customWidth="1"/>
    <col min="7230" max="7230" width="11" style="75" bestFit="1" customWidth="1"/>
    <col min="7231" max="7231" width="15" style="75" bestFit="1" customWidth="1"/>
    <col min="7232" max="7237" width="12.88671875" style="75" bestFit="1" customWidth="1"/>
    <col min="7238" max="7238" width="11.109375" style="75" bestFit="1" customWidth="1"/>
    <col min="7239" max="7239" width="12.88671875" style="75" bestFit="1" customWidth="1"/>
    <col min="7240" max="7240" width="11.6640625" style="75" bestFit="1" customWidth="1"/>
    <col min="7241" max="7241" width="10.109375" style="75" bestFit="1" customWidth="1"/>
    <col min="7242" max="7243" width="11.6640625" style="75" bestFit="1" customWidth="1"/>
    <col min="7244" max="7244" width="10.109375" style="75" bestFit="1" customWidth="1"/>
    <col min="7245" max="7245" width="11.6640625" style="75" bestFit="1" customWidth="1"/>
    <col min="7246" max="7248" width="14.21875" style="75" bestFit="1" customWidth="1"/>
    <col min="7249" max="7249" width="12.77734375" style="75" customWidth="1"/>
    <col min="7250" max="7250" width="9.88671875" style="75" customWidth="1"/>
    <col min="7251" max="7467" width="8.77734375" style="75"/>
    <col min="7468" max="7468" width="15.33203125" style="75" customWidth="1"/>
    <col min="7469" max="7470" width="12.88671875" style="75" bestFit="1" customWidth="1"/>
    <col min="7471" max="7471" width="15.88671875" style="75" bestFit="1" customWidth="1"/>
    <col min="7472" max="7472" width="11" style="75" bestFit="1" customWidth="1"/>
    <col min="7473" max="7474" width="9.77734375" style="75" bestFit="1" customWidth="1"/>
    <col min="7475" max="7475" width="11" style="75" bestFit="1" customWidth="1"/>
    <col min="7476" max="7476" width="15.88671875" style="75" bestFit="1" customWidth="1"/>
    <col min="7477" max="7477" width="10.33203125" style="75" customWidth="1"/>
    <col min="7478" max="7478" width="12.88671875" style="75" bestFit="1" customWidth="1"/>
    <col min="7479" max="7479" width="16.77734375" style="75" bestFit="1" customWidth="1"/>
    <col min="7480" max="7480" width="9.77734375" style="75" bestFit="1" customWidth="1"/>
    <col min="7481" max="7481" width="12.88671875" style="75" bestFit="1" customWidth="1"/>
    <col min="7482" max="7482" width="16.77734375" style="75" bestFit="1" customWidth="1"/>
    <col min="7483" max="7483" width="12.88671875" style="75" bestFit="1" customWidth="1"/>
    <col min="7484" max="7484" width="11" style="75" bestFit="1" customWidth="1"/>
    <col min="7485" max="7485" width="11.109375" style="75" bestFit="1" customWidth="1"/>
    <col min="7486" max="7486" width="11" style="75" bestFit="1" customWidth="1"/>
    <col min="7487" max="7487" width="15" style="75" bestFit="1" customWidth="1"/>
    <col min="7488" max="7493" width="12.88671875" style="75" bestFit="1" customWidth="1"/>
    <col min="7494" max="7494" width="11.109375" style="75" bestFit="1" customWidth="1"/>
    <col min="7495" max="7495" width="12.88671875" style="75" bestFit="1" customWidth="1"/>
    <col min="7496" max="7496" width="11.6640625" style="75" bestFit="1" customWidth="1"/>
    <col min="7497" max="7497" width="10.109375" style="75" bestFit="1" customWidth="1"/>
    <col min="7498" max="7499" width="11.6640625" style="75" bestFit="1" customWidth="1"/>
    <col min="7500" max="7500" width="10.109375" style="75" bestFit="1" customWidth="1"/>
    <col min="7501" max="7501" width="11.6640625" style="75" bestFit="1" customWidth="1"/>
    <col min="7502" max="7504" width="14.21875" style="75" bestFit="1" customWidth="1"/>
    <col min="7505" max="7505" width="12.77734375" style="75" customWidth="1"/>
    <col min="7506" max="7506" width="9.88671875" style="75" customWidth="1"/>
    <col min="7507" max="7723" width="8.77734375" style="75"/>
    <col min="7724" max="7724" width="15.33203125" style="75" customWidth="1"/>
    <col min="7725" max="7726" width="12.88671875" style="75" bestFit="1" customWidth="1"/>
    <col min="7727" max="7727" width="15.88671875" style="75" bestFit="1" customWidth="1"/>
    <col min="7728" max="7728" width="11" style="75" bestFit="1" customWidth="1"/>
    <col min="7729" max="7730" width="9.77734375" style="75" bestFit="1" customWidth="1"/>
    <col min="7731" max="7731" width="11" style="75" bestFit="1" customWidth="1"/>
    <col min="7732" max="7732" width="15.88671875" style="75" bestFit="1" customWidth="1"/>
    <col min="7733" max="7733" width="10.33203125" style="75" customWidth="1"/>
    <col min="7734" max="7734" width="12.88671875" style="75" bestFit="1" customWidth="1"/>
    <col min="7735" max="7735" width="16.77734375" style="75" bestFit="1" customWidth="1"/>
    <col min="7736" max="7736" width="9.77734375" style="75" bestFit="1" customWidth="1"/>
    <col min="7737" max="7737" width="12.88671875" style="75" bestFit="1" customWidth="1"/>
    <col min="7738" max="7738" width="16.77734375" style="75" bestFit="1" customWidth="1"/>
    <col min="7739" max="7739" width="12.88671875" style="75" bestFit="1" customWidth="1"/>
    <col min="7740" max="7740" width="11" style="75" bestFit="1" customWidth="1"/>
    <col min="7741" max="7741" width="11.109375" style="75" bestFit="1" customWidth="1"/>
    <col min="7742" max="7742" width="11" style="75" bestFit="1" customWidth="1"/>
    <col min="7743" max="7743" width="15" style="75" bestFit="1" customWidth="1"/>
    <col min="7744" max="7749" width="12.88671875" style="75" bestFit="1" customWidth="1"/>
    <col min="7750" max="7750" width="11.109375" style="75" bestFit="1" customWidth="1"/>
    <col min="7751" max="7751" width="12.88671875" style="75" bestFit="1" customWidth="1"/>
    <col min="7752" max="7752" width="11.6640625" style="75" bestFit="1" customWidth="1"/>
    <col min="7753" max="7753" width="10.109375" style="75" bestFit="1" customWidth="1"/>
    <col min="7754" max="7755" width="11.6640625" style="75" bestFit="1" customWidth="1"/>
    <col min="7756" max="7756" width="10.109375" style="75" bestFit="1" customWidth="1"/>
    <col min="7757" max="7757" width="11.6640625" style="75" bestFit="1" customWidth="1"/>
    <col min="7758" max="7760" width="14.21875" style="75" bestFit="1" customWidth="1"/>
    <col min="7761" max="7761" width="12.77734375" style="75" customWidth="1"/>
    <col min="7762" max="7762" width="9.88671875" style="75" customWidth="1"/>
    <col min="7763" max="7979" width="8.77734375" style="75"/>
    <col min="7980" max="7980" width="15.33203125" style="75" customWidth="1"/>
    <col min="7981" max="7982" width="12.88671875" style="75" bestFit="1" customWidth="1"/>
    <col min="7983" max="7983" width="15.88671875" style="75" bestFit="1" customWidth="1"/>
    <col min="7984" max="7984" width="11" style="75" bestFit="1" customWidth="1"/>
    <col min="7985" max="7986" width="9.77734375" style="75" bestFit="1" customWidth="1"/>
    <col min="7987" max="7987" width="11" style="75" bestFit="1" customWidth="1"/>
    <col min="7988" max="7988" width="15.88671875" style="75" bestFit="1" customWidth="1"/>
    <col min="7989" max="7989" width="10.33203125" style="75" customWidth="1"/>
    <col min="7990" max="7990" width="12.88671875" style="75" bestFit="1" customWidth="1"/>
    <col min="7991" max="7991" width="16.77734375" style="75" bestFit="1" customWidth="1"/>
    <col min="7992" max="7992" width="9.77734375" style="75" bestFit="1" customWidth="1"/>
    <col min="7993" max="7993" width="12.88671875" style="75" bestFit="1" customWidth="1"/>
    <col min="7994" max="7994" width="16.77734375" style="75" bestFit="1" customWidth="1"/>
    <col min="7995" max="7995" width="12.88671875" style="75" bestFit="1" customWidth="1"/>
    <col min="7996" max="7996" width="11" style="75" bestFit="1" customWidth="1"/>
    <col min="7997" max="7997" width="11.109375" style="75" bestFit="1" customWidth="1"/>
    <col min="7998" max="7998" width="11" style="75" bestFit="1" customWidth="1"/>
    <col min="7999" max="7999" width="15" style="75" bestFit="1" customWidth="1"/>
    <col min="8000" max="8005" width="12.88671875" style="75" bestFit="1" customWidth="1"/>
    <col min="8006" max="8006" width="11.109375" style="75" bestFit="1" customWidth="1"/>
    <col min="8007" max="8007" width="12.88671875" style="75" bestFit="1" customWidth="1"/>
    <col min="8008" max="8008" width="11.6640625" style="75" bestFit="1" customWidth="1"/>
    <col min="8009" max="8009" width="10.109375" style="75" bestFit="1" customWidth="1"/>
    <col min="8010" max="8011" width="11.6640625" style="75" bestFit="1" customWidth="1"/>
    <col min="8012" max="8012" width="10.109375" style="75" bestFit="1" customWidth="1"/>
    <col min="8013" max="8013" width="11.6640625" style="75" bestFit="1" customWidth="1"/>
    <col min="8014" max="8016" width="14.21875" style="75" bestFit="1" customWidth="1"/>
    <col min="8017" max="8017" width="12.77734375" style="75" customWidth="1"/>
    <col min="8018" max="8018" width="9.88671875" style="75" customWidth="1"/>
    <col min="8019" max="8235" width="8.77734375" style="75"/>
    <col min="8236" max="8236" width="15.33203125" style="75" customWidth="1"/>
    <col min="8237" max="8238" width="12.88671875" style="75" bestFit="1" customWidth="1"/>
    <col min="8239" max="8239" width="15.88671875" style="75" bestFit="1" customWidth="1"/>
    <col min="8240" max="8240" width="11" style="75" bestFit="1" customWidth="1"/>
    <col min="8241" max="8242" width="9.77734375" style="75" bestFit="1" customWidth="1"/>
    <col min="8243" max="8243" width="11" style="75" bestFit="1" customWidth="1"/>
    <col min="8244" max="8244" width="15.88671875" style="75" bestFit="1" customWidth="1"/>
    <col min="8245" max="8245" width="10.33203125" style="75" customWidth="1"/>
    <col min="8246" max="8246" width="12.88671875" style="75" bestFit="1" customWidth="1"/>
    <col min="8247" max="8247" width="16.77734375" style="75" bestFit="1" customWidth="1"/>
    <col min="8248" max="8248" width="9.77734375" style="75" bestFit="1" customWidth="1"/>
    <col min="8249" max="8249" width="12.88671875" style="75" bestFit="1" customWidth="1"/>
    <col min="8250" max="8250" width="16.77734375" style="75" bestFit="1" customWidth="1"/>
    <col min="8251" max="8251" width="12.88671875" style="75" bestFit="1" customWidth="1"/>
    <col min="8252" max="8252" width="11" style="75" bestFit="1" customWidth="1"/>
    <col min="8253" max="8253" width="11.109375" style="75" bestFit="1" customWidth="1"/>
    <col min="8254" max="8254" width="11" style="75" bestFit="1" customWidth="1"/>
    <col min="8255" max="8255" width="15" style="75" bestFit="1" customWidth="1"/>
    <col min="8256" max="8261" width="12.88671875" style="75" bestFit="1" customWidth="1"/>
    <col min="8262" max="8262" width="11.109375" style="75" bestFit="1" customWidth="1"/>
    <col min="8263" max="8263" width="12.88671875" style="75" bestFit="1" customWidth="1"/>
    <col min="8264" max="8264" width="11.6640625" style="75" bestFit="1" customWidth="1"/>
    <col min="8265" max="8265" width="10.109375" style="75" bestFit="1" customWidth="1"/>
    <col min="8266" max="8267" width="11.6640625" style="75" bestFit="1" customWidth="1"/>
    <col min="8268" max="8268" width="10.109375" style="75" bestFit="1" customWidth="1"/>
    <col min="8269" max="8269" width="11.6640625" style="75" bestFit="1" customWidth="1"/>
    <col min="8270" max="8272" width="14.21875" style="75" bestFit="1" customWidth="1"/>
    <col min="8273" max="8273" width="12.77734375" style="75" customWidth="1"/>
    <col min="8274" max="8274" width="9.88671875" style="75" customWidth="1"/>
    <col min="8275" max="8491" width="8.77734375" style="75"/>
    <col min="8492" max="8492" width="15.33203125" style="75" customWidth="1"/>
    <col min="8493" max="8494" width="12.88671875" style="75" bestFit="1" customWidth="1"/>
    <col min="8495" max="8495" width="15.88671875" style="75" bestFit="1" customWidth="1"/>
    <col min="8496" max="8496" width="11" style="75" bestFit="1" customWidth="1"/>
    <col min="8497" max="8498" width="9.77734375" style="75" bestFit="1" customWidth="1"/>
    <col min="8499" max="8499" width="11" style="75" bestFit="1" customWidth="1"/>
    <col min="8500" max="8500" width="15.88671875" style="75" bestFit="1" customWidth="1"/>
    <col min="8501" max="8501" width="10.33203125" style="75" customWidth="1"/>
    <col min="8502" max="8502" width="12.88671875" style="75" bestFit="1" customWidth="1"/>
    <col min="8503" max="8503" width="16.77734375" style="75" bestFit="1" customWidth="1"/>
    <col min="8504" max="8504" width="9.77734375" style="75" bestFit="1" customWidth="1"/>
    <col min="8505" max="8505" width="12.88671875" style="75" bestFit="1" customWidth="1"/>
    <col min="8506" max="8506" width="16.77734375" style="75" bestFit="1" customWidth="1"/>
    <col min="8507" max="8507" width="12.88671875" style="75" bestFit="1" customWidth="1"/>
    <col min="8508" max="8508" width="11" style="75" bestFit="1" customWidth="1"/>
    <col min="8509" max="8509" width="11.109375" style="75" bestFit="1" customWidth="1"/>
    <col min="8510" max="8510" width="11" style="75" bestFit="1" customWidth="1"/>
    <col min="8511" max="8511" width="15" style="75" bestFit="1" customWidth="1"/>
    <col min="8512" max="8517" width="12.88671875" style="75" bestFit="1" customWidth="1"/>
    <col min="8518" max="8518" width="11.109375" style="75" bestFit="1" customWidth="1"/>
    <col min="8519" max="8519" width="12.88671875" style="75" bestFit="1" customWidth="1"/>
    <col min="8520" max="8520" width="11.6640625" style="75" bestFit="1" customWidth="1"/>
    <col min="8521" max="8521" width="10.109375" style="75" bestFit="1" customWidth="1"/>
    <col min="8522" max="8523" width="11.6640625" style="75" bestFit="1" customWidth="1"/>
    <col min="8524" max="8524" width="10.109375" style="75" bestFit="1" customWidth="1"/>
    <col min="8525" max="8525" width="11.6640625" style="75" bestFit="1" customWidth="1"/>
    <col min="8526" max="8528" width="14.21875" style="75" bestFit="1" customWidth="1"/>
    <col min="8529" max="8529" width="12.77734375" style="75" customWidth="1"/>
    <col min="8530" max="8530" width="9.88671875" style="75" customWidth="1"/>
    <col min="8531" max="8747" width="8.77734375" style="75"/>
    <col min="8748" max="8748" width="15.33203125" style="75" customWidth="1"/>
    <col min="8749" max="8750" width="12.88671875" style="75" bestFit="1" customWidth="1"/>
    <col min="8751" max="8751" width="15.88671875" style="75" bestFit="1" customWidth="1"/>
    <col min="8752" max="8752" width="11" style="75" bestFit="1" customWidth="1"/>
    <col min="8753" max="8754" width="9.77734375" style="75" bestFit="1" customWidth="1"/>
    <col min="8755" max="8755" width="11" style="75" bestFit="1" customWidth="1"/>
    <col min="8756" max="8756" width="15.88671875" style="75" bestFit="1" customWidth="1"/>
    <col min="8757" max="8757" width="10.33203125" style="75" customWidth="1"/>
    <col min="8758" max="8758" width="12.88671875" style="75" bestFit="1" customWidth="1"/>
    <col min="8759" max="8759" width="16.77734375" style="75" bestFit="1" customWidth="1"/>
    <col min="8760" max="8760" width="9.77734375" style="75" bestFit="1" customWidth="1"/>
    <col min="8761" max="8761" width="12.88671875" style="75" bestFit="1" customWidth="1"/>
    <col min="8762" max="8762" width="16.77734375" style="75" bestFit="1" customWidth="1"/>
    <col min="8763" max="8763" width="12.88671875" style="75" bestFit="1" customWidth="1"/>
    <col min="8764" max="8764" width="11" style="75" bestFit="1" customWidth="1"/>
    <col min="8765" max="8765" width="11.109375" style="75" bestFit="1" customWidth="1"/>
    <col min="8766" max="8766" width="11" style="75" bestFit="1" customWidth="1"/>
    <col min="8767" max="8767" width="15" style="75" bestFit="1" customWidth="1"/>
    <col min="8768" max="8773" width="12.88671875" style="75" bestFit="1" customWidth="1"/>
    <col min="8774" max="8774" width="11.109375" style="75" bestFit="1" customWidth="1"/>
    <col min="8775" max="8775" width="12.88671875" style="75" bestFit="1" customWidth="1"/>
    <col min="8776" max="8776" width="11.6640625" style="75" bestFit="1" customWidth="1"/>
    <col min="8777" max="8777" width="10.109375" style="75" bestFit="1" customWidth="1"/>
    <col min="8778" max="8779" width="11.6640625" style="75" bestFit="1" customWidth="1"/>
    <col min="8780" max="8780" width="10.109375" style="75" bestFit="1" customWidth="1"/>
    <col min="8781" max="8781" width="11.6640625" style="75" bestFit="1" customWidth="1"/>
    <col min="8782" max="8784" width="14.21875" style="75" bestFit="1" customWidth="1"/>
    <col min="8785" max="8785" width="12.77734375" style="75" customWidth="1"/>
    <col min="8786" max="8786" width="9.88671875" style="75" customWidth="1"/>
    <col min="8787" max="9003" width="8.77734375" style="75"/>
    <col min="9004" max="9004" width="15.33203125" style="75" customWidth="1"/>
    <col min="9005" max="9006" width="12.88671875" style="75" bestFit="1" customWidth="1"/>
    <col min="9007" max="9007" width="15.88671875" style="75" bestFit="1" customWidth="1"/>
    <col min="9008" max="9008" width="11" style="75" bestFit="1" customWidth="1"/>
    <col min="9009" max="9010" width="9.77734375" style="75" bestFit="1" customWidth="1"/>
    <col min="9011" max="9011" width="11" style="75" bestFit="1" customWidth="1"/>
    <col min="9012" max="9012" width="15.88671875" style="75" bestFit="1" customWidth="1"/>
    <col min="9013" max="9013" width="10.33203125" style="75" customWidth="1"/>
    <col min="9014" max="9014" width="12.88671875" style="75" bestFit="1" customWidth="1"/>
    <col min="9015" max="9015" width="16.77734375" style="75" bestFit="1" customWidth="1"/>
    <col min="9016" max="9016" width="9.77734375" style="75" bestFit="1" customWidth="1"/>
    <col min="9017" max="9017" width="12.88671875" style="75" bestFit="1" customWidth="1"/>
    <col min="9018" max="9018" width="16.77734375" style="75" bestFit="1" customWidth="1"/>
    <col min="9019" max="9019" width="12.88671875" style="75" bestFit="1" customWidth="1"/>
    <col min="9020" max="9020" width="11" style="75" bestFit="1" customWidth="1"/>
    <col min="9021" max="9021" width="11.109375" style="75" bestFit="1" customWidth="1"/>
    <col min="9022" max="9022" width="11" style="75" bestFit="1" customWidth="1"/>
    <col min="9023" max="9023" width="15" style="75" bestFit="1" customWidth="1"/>
    <col min="9024" max="9029" width="12.88671875" style="75" bestFit="1" customWidth="1"/>
    <col min="9030" max="9030" width="11.109375" style="75" bestFit="1" customWidth="1"/>
    <col min="9031" max="9031" width="12.88671875" style="75" bestFit="1" customWidth="1"/>
    <col min="9032" max="9032" width="11.6640625" style="75" bestFit="1" customWidth="1"/>
    <col min="9033" max="9033" width="10.109375" style="75" bestFit="1" customWidth="1"/>
    <col min="9034" max="9035" width="11.6640625" style="75" bestFit="1" customWidth="1"/>
    <col min="9036" max="9036" width="10.109375" style="75" bestFit="1" customWidth="1"/>
    <col min="9037" max="9037" width="11.6640625" style="75" bestFit="1" customWidth="1"/>
    <col min="9038" max="9040" width="14.21875" style="75" bestFit="1" customWidth="1"/>
    <col min="9041" max="9041" width="12.77734375" style="75" customWidth="1"/>
    <col min="9042" max="9042" width="9.88671875" style="75" customWidth="1"/>
    <col min="9043" max="9259" width="8.77734375" style="75"/>
    <col min="9260" max="9260" width="15.33203125" style="75" customWidth="1"/>
    <col min="9261" max="9262" width="12.88671875" style="75" bestFit="1" customWidth="1"/>
    <col min="9263" max="9263" width="15.88671875" style="75" bestFit="1" customWidth="1"/>
    <col min="9264" max="9264" width="11" style="75" bestFit="1" customWidth="1"/>
    <col min="9265" max="9266" width="9.77734375" style="75" bestFit="1" customWidth="1"/>
    <col min="9267" max="9267" width="11" style="75" bestFit="1" customWidth="1"/>
    <col min="9268" max="9268" width="15.88671875" style="75" bestFit="1" customWidth="1"/>
    <col min="9269" max="9269" width="10.33203125" style="75" customWidth="1"/>
    <col min="9270" max="9270" width="12.88671875" style="75" bestFit="1" customWidth="1"/>
    <col min="9271" max="9271" width="16.77734375" style="75" bestFit="1" customWidth="1"/>
    <col min="9272" max="9272" width="9.77734375" style="75" bestFit="1" customWidth="1"/>
    <col min="9273" max="9273" width="12.88671875" style="75" bestFit="1" customWidth="1"/>
    <col min="9274" max="9274" width="16.77734375" style="75" bestFit="1" customWidth="1"/>
    <col min="9275" max="9275" width="12.88671875" style="75" bestFit="1" customWidth="1"/>
    <col min="9276" max="9276" width="11" style="75" bestFit="1" customWidth="1"/>
    <col min="9277" max="9277" width="11.109375" style="75" bestFit="1" customWidth="1"/>
    <col min="9278" max="9278" width="11" style="75" bestFit="1" customWidth="1"/>
    <col min="9279" max="9279" width="15" style="75" bestFit="1" customWidth="1"/>
    <col min="9280" max="9285" width="12.88671875" style="75" bestFit="1" customWidth="1"/>
    <col min="9286" max="9286" width="11.109375" style="75" bestFit="1" customWidth="1"/>
    <col min="9287" max="9287" width="12.88671875" style="75" bestFit="1" customWidth="1"/>
    <col min="9288" max="9288" width="11.6640625" style="75" bestFit="1" customWidth="1"/>
    <col min="9289" max="9289" width="10.109375" style="75" bestFit="1" customWidth="1"/>
    <col min="9290" max="9291" width="11.6640625" style="75" bestFit="1" customWidth="1"/>
    <col min="9292" max="9292" width="10.109375" style="75" bestFit="1" customWidth="1"/>
    <col min="9293" max="9293" width="11.6640625" style="75" bestFit="1" customWidth="1"/>
    <col min="9294" max="9296" width="14.21875" style="75" bestFit="1" customWidth="1"/>
    <col min="9297" max="9297" width="12.77734375" style="75" customWidth="1"/>
    <col min="9298" max="9298" width="9.88671875" style="75" customWidth="1"/>
    <col min="9299" max="9515" width="8.77734375" style="75"/>
    <col min="9516" max="9516" width="15.33203125" style="75" customWidth="1"/>
    <col min="9517" max="9518" width="12.88671875" style="75" bestFit="1" customWidth="1"/>
    <col min="9519" max="9519" width="15.88671875" style="75" bestFit="1" customWidth="1"/>
    <col min="9520" max="9520" width="11" style="75" bestFit="1" customWidth="1"/>
    <col min="9521" max="9522" width="9.77734375" style="75" bestFit="1" customWidth="1"/>
    <col min="9523" max="9523" width="11" style="75" bestFit="1" customWidth="1"/>
    <col min="9524" max="9524" width="15.88671875" style="75" bestFit="1" customWidth="1"/>
    <col min="9525" max="9525" width="10.33203125" style="75" customWidth="1"/>
    <col min="9526" max="9526" width="12.88671875" style="75" bestFit="1" customWidth="1"/>
    <col min="9527" max="9527" width="16.77734375" style="75" bestFit="1" customWidth="1"/>
    <col min="9528" max="9528" width="9.77734375" style="75" bestFit="1" customWidth="1"/>
    <col min="9529" max="9529" width="12.88671875" style="75" bestFit="1" customWidth="1"/>
    <col min="9530" max="9530" width="16.77734375" style="75" bestFit="1" customWidth="1"/>
    <col min="9531" max="9531" width="12.88671875" style="75" bestFit="1" customWidth="1"/>
    <col min="9532" max="9532" width="11" style="75" bestFit="1" customWidth="1"/>
    <col min="9533" max="9533" width="11.109375" style="75" bestFit="1" customWidth="1"/>
    <col min="9534" max="9534" width="11" style="75" bestFit="1" customWidth="1"/>
    <col min="9535" max="9535" width="15" style="75" bestFit="1" customWidth="1"/>
    <col min="9536" max="9541" width="12.88671875" style="75" bestFit="1" customWidth="1"/>
    <col min="9542" max="9542" width="11.109375" style="75" bestFit="1" customWidth="1"/>
    <col min="9543" max="9543" width="12.88671875" style="75" bestFit="1" customWidth="1"/>
    <col min="9544" max="9544" width="11.6640625" style="75" bestFit="1" customWidth="1"/>
    <col min="9545" max="9545" width="10.109375" style="75" bestFit="1" customWidth="1"/>
    <col min="9546" max="9547" width="11.6640625" style="75" bestFit="1" customWidth="1"/>
    <col min="9548" max="9548" width="10.109375" style="75" bestFit="1" customWidth="1"/>
    <col min="9549" max="9549" width="11.6640625" style="75" bestFit="1" customWidth="1"/>
    <col min="9550" max="9552" width="14.21875" style="75" bestFit="1" customWidth="1"/>
    <col min="9553" max="9553" width="12.77734375" style="75" customWidth="1"/>
    <col min="9554" max="9554" width="9.88671875" style="75" customWidth="1"/>
    <col min="9555" max="9771" width="8.77734375" style="75"/>
    <col min="9772" max="9772" width="15.33203125" style="75" customWidth="1"/>
    <col min="9773" max="9774" width="12.88671875" style="75" bestFit="1" customWidth="1"/>
    <col min="9775" max="9775" width="15.88671875" style="75" bestFit="1" customWidth="1"/>
    <col min="9776" max="9776" width="11" style="75" bestFit="1" customWidth="1"/>
    <col min="9777" max="9778" width="9.77734375" style="75" bestFit="1" customWidth="1"/>
    <col min="9779" max="9779" width="11" style="75" bestFit="1" customWidth="1"/>
    <col min="9780" max="9780" width="15.88671875" style="75" bestFit="1" customWidth="1"/>
    <col min="9781" max="9781" width="10.33203125" style="75" customWidth="1"/>
    <col min="9782" max="9782" width="12.88671875" style="75" bestFit="1" customWidth="1"/>
    <col min="9783" max="9783" width="16.77734375" style="75" bestFit="1" customWidth="1"/>
    <col min="9784" max="9784" width="9.77734375" style="75" bestFit="1" customWidth="1"/>
    <col min="9785" max="9785" width="12.88671875" style="75" bestFit="1" customWidth="1"/>
    <col min="9786" max="9786" width="16.77734375" style="75" bestFit="1" customWidth="1"/>
    <col min="9787" max="9787" width="12.88671875" style="75" bestFit="1" customWidth="1"/>
    <col min="9788" max="9788" width="11" style="75" bestFit="1" customWidth="1"/>
    <col min="9789" max="9789" width="11.109375" style="75" bestFit="1" customWidth="1"/>
    <col min="9790" max="9790" width="11" style="75" bestFit="1" customWidth="1"/>
    <col min="9791" max="9791" width="15" style="75" bestFit="1" customWidth="1"/>
    <col min="9792" max="9797" width="12.88671875" style="75" bestFit="1" customWidth="1"/>
    <col min="9798" max="9798" width="11.109375" style="75" bestFit="1" customWidth="1"/>
    <col min="9799" max="9799" width="12.88671875" style="75" bestFit="1" customWidth="1"/>
    <col min="9800" max="9800" width="11.6640625" style="75" bestFit="1" customWidth="1"/>
    <col min="9801" max="9801" width="10.109375" style="75" bestFit="1" customWidth="1"/>
    <col min="9802" max="9803" width="11.6640625" style="75" bestFit="1" customWidth="1"/>
    <col min="9804" max="9804" width="10.109375" style="75" bestFit="1" customWidth="1"/>
    <col min="9805" max="9805" width="11.6640625" style="75" bestFit="1" customWidth="1"/>
    <col min="9806" max="9808" width="14.21875" style="75" bestFit="1" customWidth="1"/>
    <col min="9809" max="9809" width="12.77734375" style="75" customWidth="1"/>
    <col min="9810" max="9810" width="9.88671875" style="75" customWidth="1"/>
    <col min="9811" max="10027" width="8.77734375" style="75"/>
    <col min="10028" max="10028" width="15.33203125" style="75" customWidth="1"/>
    <col min="10029" max="10030" width="12.88671875" style="75" bestFit="1" customWidth="1"/>
    <col min="10031" max="10031" width="15.88671875" style="75" bestFit="1" customWidth="1"/>
    <col min="10032" max="10032" width="11" style="75" bestFit="1" customWidth="1"/>
    <col min="10033" max="10034" width="9.77734375" style="75" bestFit="1" customWidth="1"/>
    <col min="10035" max="10035" width="11" style="75" bestFit="1" customWidth="1"/>
    <col min="10036" max="10036" width="15.88671875" style="75" bestFit="1" customWidth="1"/>
    <col min="10037" max="10037" width="10.33203125" style="75" customWidth="1"/>
    <col min="10038" max="10038" width="12.88671875" style="75" bestFit="1" customWidth="1"/>
    <col min="10039" max="10039" width="16.77734375" style="75" bestFit="1" customWidth="1"/>
    <col min="10040" max="10040" width="9.77734375" style="75" bestFit="1" customWidth="1"/>
    <col min="10041" max="10041" width="12.88671875" style="75" bestFit="1" customWidth="1"/>
    <col min="10042" max="10042" width="16.77734375" style="75" bestFit="1" customWidth="1"/>
    <col min="10043" max="10043" width="12.88671875" style="75" bestFit="1" customWidth="1"/>
    <col min="10044" max="10044" width="11" style="75" bestFit="1" customWidth="1"/>
    <col min="10045" max="10045" width="11.109375" style="75" bestFit="1" customWidth="1"/>
    <col min="10046" max="10046" width="11" style="75" bestFit="1" customWidth="1"/>
    <col min="10047" max="10047" width="15" style="75" bestFit="1" customWidth="1"/>
    <col min="10048" max="10053" width="12.88671875" style="75" bestFit="1" customWidth="1"/>
    <col min="10054" max="10054" width="11.109375" style="75" bestFit="1" customWidth="1"/>
    <col min="10055" max="10055" width="12.88671875" style="75" bestFit="1" customWidth="1"/>
    <col min="10056" max="10056" width="11.6640625" style="75" bestFit="1" customWidth="1"/>
    <col min="10057" max="10057" width="10.109375" style="75" bestFit="1" customWidth="1"/>
    <col min="10058" max="10059" width="11.6640625" style="75" bestFit="1" customWidth="1"/>
    <col min="10060" max="10060" width="10.109375" style="75" bestFit="1" customWidth="1"/>
    <col min="10061" max="10061" width="11.6640625" style="75" bestFit="1" customWidth="1"/>
    <col min="10062" max="10064" width="14.21875" style="75" bestFit="1" customWidth="1"/>
    <col min="10065" max="10065" width="12.77734375" style="75" customWidth="1"/>
    <col min="10066" max="10066" width="9.88671875" style="75" customWidth="1"/>
    <col min="10067" max="10283" width="8.77734375" style="75"/>
    <col min="10284" max="10284" width="15.33203125" style="75" customWidth="1"/>
    <col min="10285" max="10286" width="12.88671875" style="75" bestFit="1" customWidth="1"/>
    <col min="10287" max="10287" width="15.88671875" style="75" bestFit="1" customWidth="1"/>
    <col min="10288" max="10288" width="11" style="75" bestFit="1" customWidth="1"/>
    <col min="10289" max="10290" width="9.77734375" style="75" bestFit="1" customWidth="1"/>
    <col min="10291" max="10291" width="11" style="75" bestFit="1" customWidth="1"/>
    <col min="10292" max="10292" width="15.88671875" style="75" bestFit="1" customWidth="1"/>
    <col min="10293" max="10293" width="10.33203125" style="75" customWidth="1"/>
    <col min="10294" max="10294" width="12.88671875" style="75" bestFit="1" customWidth="1"/>
    <col min="10295" max="10295" width="16.77734375" style="75" bestFit="1" customWidth="1"/>
    <col min="10296" max="10296" width="9.77734375" style="75" bestFit="1" customWidth="1"/>
    <col min="10297" max="10297" width="12.88671875" style="75" bestFit="1" customWidth="1"/>
    <col min="10298" max="10298" width="16.77734375" style="75" bestFit="1" customWidth="1"/>
    <col min="10299" max="10299" width="12.88671875" style="75" bestFit="1" customWidth="1"/>
    <col min="10300" max="10300" width="11" style="75" bestFit="1" customWidth="1"/>
    <col min="10301" max="10301" width="11.109375" style="75" bestFit="1" customWidth="1"/>
    <col min="10302" max="10302" width="11" style="75" bestFit="1" customWidth="1"/>
    <col min="10303" max="10303" width="15" style="75" bestFit="1" customWidth="1"/>
    <col min="10304" max="10309" width="12.88671875" style="75" bestFit="1" customWidth="1"/>
    <col min="10310" max="10310" width="11.109375" style="75" bestFit="1" customWidth="1"/>
    <col min="10311" max="10311" width="12.88671875" style="75" bestFit="1" customWidth="1"/>
    <col min="10312" max="10312" width="11.6640625" style="75" bestFit="1" customWidth="1"/>
    <col min="10313" max="10313" width="10.109375" style="75" bestFit="1" customWidth="1"/>
    <col min="10314" max="10315" width="11.6640625" style="75" bestFit="1" customWidth="1"/>
    <col min="10316" max="10316" width="10.109375" style="75" bestFit="1" customWidth="1"/>
    <col min="10317" max="10317" width="11.6640625" style="75" bestFit="1" customWidth="1"/>
    <col min="10318" max="10320" width="14.21875" style="75" bestFit="1" customWidth="1"/>
    <col min="10321" max="10321" width="12.77734375" style="75" customWidth="1"/>
    <col min="10322" max="10322" width="9.88671875" style="75" customWidth="1"/>
    <col min="10323" max="10539" width="8.77734375" style="75"/>
    <col min="10540" max="10540" width="15.33203125" style="75" customWidth="1"/>
    <col min="10541" max="10542" width="12.88671875" style="75" bestFit="1" customWidth="1"/>
    <col min="10543" max="10543" width="15.88671875" style="75" bestFit="1" customWidth="1"/>
    <col min="10544" max="10544" width="11" style="75" bestFit="1" customWidth="1"/>
    <col min="10545" max="10546" width="9.77734375" style="75" bestFit="1" customWidth="1"/>
    <col min="10547" max="10547" width="11" style="75" bestFit="1" customWidth="1"/>
    <col min="10548" max="10548" width="15.88671875" style="75" bestFit="1" customWidth="1"/>
    <col min="10549" max="10549" width="10.33203125" style="75" customWidth="1"/>
    <col min="10550" max="10550" width="12.88671875" style="75" bestFit="1" customWidth="1"/>
    <col min="10551" max="10551" width="16.77734375" style="75" bestFit="1" customWidth="1"/>
    <col min="10552" max="10552" width="9.77734375" style="75" bestFit="1" customWidth="1"/>
    <col min="10553" max="10553" width="12.88671875" style="75" bestFit="1" customWidth="1"/>
    <col min="10554" max="10554" width="16.77734375" style="75" bestFit="1" customWidth="1"/>
    <col min="10555" max="10555" width="12.88671875" style="75" bestFit="1" customWidth="1"/>
    <col min="10556" max="10556" width="11" style="75" bestFit="1" customWidth="1"/>
    <col min="10557" max="10557" width="11.109375" style="75" bestFit="1" customWidth="1"/>
    <col min="10558" max="10558" width="11" style="75" bestFit="1" customWidth="1"/>
    <col min="10559" max="10559" width="15" style="75" bestFit="1" customWidth="1"/>
    <col min="10560" max="10565" width="12.88671875" style="75" bestFit="1" customWidth="1"/>
    <col min="10566" max="10566" width="11.109375" style="75" bestFit="1" customWidth="1"/>
    <col min="10567" max="10567" width="12.88671875" style="75" bestFit="1" customWidth="1"/>
    <col min="10568" max="10568" width="11.6640625" style="75" bestFit="1" customWidth="1"/>
    <col min="10569" max="10569" width="10.109375" style="75" bestFit="1" customWidth="1"/>
    <col min="10570" max="10571" width="11.6640625" style="75" bestFit="1" customWidth="1"/>
    <col min="10572" max="10572" width="10.109375" style="75" bestFit="1" customWidth="1"/>
    <col min="10573" max="10573" width="11.6640625" style="75" bestFit="1" customWidth="1"/>
    <col min="10574" max="10576" width="14.21875" style="75" bestFit="1" customWidth="1"/>
    <col min="10577" max="10577" width="12.77734375" style="75" customWidth="1"/>
    <col min="10578" max="10578" width="9.88671875" style="75" customWidth="1"/>
    <col min="10579" max="10795" width="8.77734375" style="75"/>
    <col min="10796" max="10796" width="15.33203125" style="75" customWidth="1"/>
    <col min="10797" max="10798" width="12.88671875" style="75" bestFit="1" customWidth="1"/>
    <col min="10799" max="10799" width="15.88671875" style="75" bestFit="1" customWidth="1"/>
    <col min="10800" max="10800" width="11" style="75" bestFit="1" customWidth="1"/>
    <col min="10801" max="10802" width="9.77734375" style="75" bestFit="1" customWidth="1"/>
    <col min="10803" max="10803" width="11" style="75" bestFit="1" customWidth="1"/>
    <col min="10804" max="10804" width="15.88671875" style="75" bestFit="1" customWidth="1"/>
    <col min="10805" max="10805" width="10.33203125" style="75" customWidth="1"/>
    <col min="10806" max="10806" width="12.88671875" style="75" bestFit="1" customWidth="1"/>
    <col min="10807" max="10807" width="16.77734375" style="75" bestFit="1" customWidth="1"/>
    <col min="10808" max="10808" width="9.77734375" style="75" bestFit="1" customWidth="1"/>
    <col min="10809" max="10809" width="12.88671875" style="75" bestFit="1" customWidth="1"/>
    <col min="10810" max="10810" width="16.77734375" style="75" bestFit="1" customWidth="1"/>
    <col min="10811" max="10811" width="12.88671875" style="75" bestFit="1" customWidth="1"/>
    <col min="10812" max="10812" width="11" style="75" bestFit="1" customWidth="1"/>
    <col min="10813" max="10813" width="11.109375" style="75" bestFit="1" customWidth="1"/>
    <col min="10814" max="10814" width="11" style="75" bestFit="1" customWidth="1"/>
    <col min="10815" max="10815" width="15" style="75" bestFit="1" customWidth="1"/>
    <col min="10816" max="10821" width="12.88671875" style="75" bestFit="1" customWidth="1"/>
    <col min="10822" max="10822" width="11.109375" style="75" bestFit="1" customWidth="1"/>
    <col min="10823" max="10823" width="12.88671875" style="75" bestFit="1" customWidth="1"/>
    <col min="10824" max="10824" width="11.6640625" style="75" bestFit="1" customWidth="1"/>
    <col min="10825" max="10825" width="10.109375" style="75" bestFit="1" customWidth="1"/>
    <col min="10826" max="10827" width="11.6640625" style="75" bestFit="1" customWidth="1"/>
    <col min="10828" max="10828" width="10.109375" style="75" bestFit="1" customWidth="1"/>
    <col min="10829" max="10829" width="11.6640625" style="75" bestFit="1" customWidth="1"/>
    <col min="10830" max="10832" width="14.21875" style="75" bestFit="1" customWidth="1"/>
    <col min="10833" max="10833" width="12.77734375" style="75" customWidth="1"/>
    <col min="10834" max="10834" width="9.88671875" style="75" customWidth="1"/>
    <col min="10835" max="11051" width="8.77734375" style="75"/>
    <col min="11052" max="11052" width="15.33203125" style="75" customWidth="1"/>
    <col min="11053" max="11054" width="12.88671875" style="75" bestFit="1" customWidth="1"/>
    <col min="11055" max="11055" width="15.88671875" style="75" bestFit="1" customWidth="1"/>
    <col min="11056" max="11056" width="11" style="75" bestFit="1" customWidth="1"/>
    <col min="11057" max="11058" width="9.77734375" style="75" bestFit="1" customWidth="1"/>
    <col min="11059" max="11059" width="11" style="75" bestFit="1" customWidth="1"/>
    <col min="11060" max="11060" width="15.88671875" style="75" bestFit="1" customWidth="1"/>
    <col min="11061" max="11061" width="10.33203125" style="75" customWidth="1"/>
    <col min="11062" max="11062" width="12.88671875" style="75" bestFit="1" customWidth="1"/>
    <col min="11063" max="11063" width="16.77734375" style="75" bestFit="1" customWidth="1"/>
    <col min="11064" max="11064" width="9.77734375" style="75" bestFit="1" customWidth="1"/>
    <col min="11065" max="11065" width="12.88671875" style="75" bestFit="1" customWidth="1"/>
    <col min="11066" max="11066" width="16.77734375" style="75" bestFit="1" customWidth="1"/>
    <col min="11067" max="11067" width="12.88671875" style="75" bestFit="1" customWidth="1"/>
    <col min="11068" max="11068" width="11" style="75" bestFit="1" customWidth="1"/>
    <col min="11069" max="11069" width="11.109375" style="75" bestFit="1" customWidth="1"/>
    <col min="11070" max="11070" width="11" style="75" bestFit="1" customWidth="1"/>
    <col min="11071" max="11071" width="15" style="75" bestFit="1" customWidth="1"/>
    <col min="11072" max="11077" width="12.88671875" style="75" bestFit="1" customWidth="1"/>
    <col min="11078" max="11078" width="11.109375" style="75" bestFit="1" customWidth="1"/>
    <col min="11079" max="11079" width="12.88671875" style="75" bestFit="1" customWidth="1"/>
    <col min="11080" max="11080" width="11.6640625" style="75" bestFit="1" customWidth="1"/>
    <col min="11081" max="11081" width="10.109375" style="75" bestFit="1" customWidth="1"/>
    <col min="11082" max="11083" width="11.6640625" style="75" bestFit="1" customWidth="1"/>
    <col min="11084" max="11084" width="10.109375" style="75" bestFit="1" customWidth="1"/>
    <col min="11085" max="11085" width="11.6640625" style="75" bestFit="1" customWidth="1"/>
    <col min="11086" max="11088" width="14.21875" style="75" bestFit="1" customWidth="1"/>
    <col min="11089" max="11089" width="12.77734375" style="75" customWidth="1"/>
    <col min="11090" max="11090" width="9.88671875" style="75" customWidth="1"/>
    <col min="11091" max="11307" width="8.77734375" style="75"/>
    <col min="11308" max="11308" width="15.33203125" style="75" customWidth="1"/>
    <col min="11309" max="11310" width="12.88671875" style="75" bestFit="1" customWidth="1"/>
    <col min="11311" max="11311" width="15.88671875" style="75" bestFit="1" customWidth="1"/>
    <col min="11312" max="11312" width="11" style="75" bestFit="1" customWidth="1"/>
    <col min="11313" max="11314" width="9.77734375" style="75" bestFit="1" customWidth="1"/>
    <col min="11315" max="11315" width="11" style="75" bestFit="1" customWidth="1"/>
    <col min="11316" max="11316" width="15.88671875" style="75" bestFit="1" customWidth="1"/>
    <col min="11317" max="11317" width="10.33203125" style="75" customWidth="1"/>
    <col min="11318" max="11318" width="12.88671875" style="75" bestFit="1" customWidth="1"/>
    <col min="11319" max="11319" width="16.77734375" style="75" bestFit="1" customWidth="1"/>
    <col min="11320" max="11320" width="9.77734375" style="75" bestFit="1" customWidth="1"/>
    <col min="11321" max="11321" width="12.88671875" style="75" bestFit="1" customWidth="1"/>
    <col min="11322" max="11322" width="16.77734375" style="75" bestFit="1" customWidth="1"/>
    <col min="11323" max="11323" width="12.88671875" style="75" bestFit="1" customWidth="1"/>
    <col min="11324" max="11324" width="11" style="75" bestFit="1" customWidth="1"/>
    <col min="11325" max="11325" width="11.109375" style="75" bestFit="1" customWidth="1"/>
    <col min="11326" max="11326" width="11" style="75" bestFit="1" customWidth="1"/>
    <col min="11327" max="11327" width="15" style="75" bestFit="1" customWidth="1"/>
    <col min="11328" max="11333" width="12.88671875" style="75" bestFit="1" customWidth="1"/>
    <col min="11334" max="11334" width="11.109375" style="75" bestFit="1" customWidth="1"/>
    <col min="11335" max="11335" width="12.88671875" style="75" bestFit="1" customWidth="1"/>
    <col min="11336" max="11336" width="11.6640625" style="75" bestFit="1" customWidth="1"/>
    <col min="11337" max="11337" width="10.109375" style="75" bestFit="1" customWidth="1"/>
    <col min="11338" max="11339" width="11.6640625" style="75" bestFit="1" customWidth="1"/>
    <col min="11340" max="11340" width="10.109375" style="75" bestFit="1" customWidth="1"/>
    <col min="11341" max="11341" width="11.6640625" style="75" bestFit="1" customWidth="1"/>
    <col min="11342" max="11344" width="14.21875" style="75" bestFit="1" customWidth="1"/>
    <col min="11345" max="11345" width="12.77734375" style="75" customWidth="1"/>
    <col min="11346" max="11346" width="9.88671875" style="75" customWidth="1"/>
    <col min="11347" max="11563" width="8.77734375" style="75"/>
    <col min="11564" max="11564" width="15.33203125" style="75" customWidth="1"/>
    <col min="11565" max="11566" width="12.88671875" style="75" bestFit="1" customWidth="1"/>
    <col min="11567" max="11567" width="15.88671875" style="75" bestFit="1" customWidth="1"/>
    <col min="11568" max="11568" width="11" style="75" bestFit="1" customWidth="1"/>
    <col min="11569" max="11570" width="9.77734375" style="75" bestFit="1" customWidth="1"/>
    <col min="11571" max="11571" width="11" style="75" bestFit="1" customWidth="1"/>
    <col min="11572" max="11572" width="15.88671875" style="75" bestFit="1" customWidth="1"/>
    <col min="11573" max="11573" width="10.33203125" style="75" customWidth="1"/>
    <col min="11574" max="11574" width="12.88671875" style="75" bestFit="1" customWidth="1"/>
    <col min="11575" max="11575" width="16.77734375" style="75" bestFit="1" customWidth="1"/>
    <col min="11576" max="11576" width="9.77734375" style="75" bestFit="1" customWidth="1"/>
    <col min="11577" max="11577" width="12.88671875" style="75" bestFit="1" customWidth="1"/>
    <col min="11578" max="11578" width="16.77734375" style="75" bestFit="1" customWidth="1"/>
    <col min="11579" max="11579" width="12.88671875" style="75" bestFit="1" customWidth="1"/>
    <col min="11580" max="11580" width="11" style="75" bestFit="1" customWidth="1"/>
    <col min="11581" max="11581" width="11.109375" style="75" bestFit="1" customWidth="1"/>
    <col min="11582" max="11582" width="11" style="75" bestFit="1" customWidth="1"/>
    <col min="11583" max="11583" width="15" style="75" bestFit="1" customWidth="1"/>
    <col min="11584" max="11589" width="12.88671875" style="75" bestFit="1" customWidth="1"/>
    <col min="11590" max="11590" width="11.109375" style="75" bestFit="1" customWidth="1"/>
    <col min="11591" max="11591" width="12.88671875" style="75" bestFit="1" customWidth="1"/>
    <col min="11592" max="11592" width="11.6640625" style="75" bestFit="1" customWidth="1"/>
    <col min="11593" max="11593" width="10.109375" style="75" bestFit="1" customWidth="1"/>
    <col min="11594" max="11595" width="11.6640625" style="75" bestFit="1" customWidth="1"/>
    <col min="11596" max="11596" width="10.109375" style="75" bestFit="1" customWidth="1"/>
    <col min="11597" max="11597" width="11.6640625" style="75" bestFit="1" customWidth="1"/>
    <col min="11598" max="11600" width="14.21875" style="75" bestFit="1" customWidth="1"/>
    <col min="11601" max="11601" width="12.77734375" style="75" customWidth="1"/>
    <col min="11602" max="11602" width="9.88671875" style="75" customWidth="1"/>
    <col min="11603" max="11819" width="8.77734375" style="75"/>
    <col min="11820" max="11820" width="15.33203125" style="75" customWidth="1"/>
    <col min="11821" max="11822" width="12.88671875" style="75" bestFit="1" customWidth="1"/>
    <col min="11823" max="11823" width="15.88671875" style="75" bestFit="1" customWidth="1"/>
    <col min="11824" max="11824" width="11" style="75" bestFit="1" customWidth="1"/>
    <col min="11825" max="11826" width="9.77734375" style="75" bestFit="1" customWidth="1"/>
    <col min="11827" max="11827" width="11" style="75" bestFit="1" customWidth="1"/>
    <col min="11828" max="11828" width="15.88671875" style="75" bestFit="1" customWidth="1"/>
    <col min="11829" max="11829" width="10.33203125" style="75" customWidth="1"/>
    <col min="11830" max="11830" width="12.88671875" style="75" bestFit="1" customWidth="1"/>
    <col min="11831" max="11831" width="16.77734375" style="75" bestFit="1" customWidth="1"/>
    <col min="11832" max="11832" width="9.77734375" style="75" bestFit="1" customWidth="1"/>
    <col min="11833" max="11833" width="12.88671875" style="75" bestFit="1" customWidth="1"/>
    <col min="11834" max="11834" width="16.77734375" style="75" bestFit="1" customWidth="1"/>
    <col min="11835" max="11835" width="12.88671875" style="75" bestFit="1" customWidth="1"/>
    <col min="11836" max="11836" width="11" style="75" bestFit="1" customWidth="1"/>
    <col min="11837" max="11837" width="11.109375" style="75" bestFit="1" customWidth="1"/>
    <col min="11838" max="11838" width="11" style="75" bestFit="1" customWidth="1"/>
    <col min="11839" max="11839" width="15" style="75" bestFit="1" customWidth="1"/>
    <col min="11840" max="11845" width="12.88671875" style="75" bestFit="1" customWidth="1"/>
    <col min="11846" max="11846" width="11.109375" style="75" bestFit="1" customWidth="1"/>
    <col min="11847" max="11847" width="12.88671875" style="75" bestFit="1" customWidth="1"/>
    <col min="11848" max="11848" width="11.6640625" style="75" bestFit="1" customWidth="1"/>
    <col min="11849" max="11849" width="10.109375" style="75" bestFit="1" customWidth="1"/>
    <col min="11850" max="11851" width="11.6640625" style="75" bestFit="1" customWidth="1"/>
    <col min="11852" max="11852" width="10.109375" style="75" bestFit="1" customWidth="1"/>
    <col min="11853" max="11853" width="11.6640625" style="75" bestFit="1" customWidth="1"/>
    <col min="11854" max="11856" width="14.21875" style="75" bestFit="1" customWidth="1"/>
    <col min="11857" max="11857" width="12.77734375" style="75" customWidth="1"/>
    <col min="11858" max="11858" width="9.88671875" style="75" customWidth="1"/>
    <col min="11859" max="12075" width="8.77734375" style="75"/>
    <col min="12076" max="12076" width="15.33203125" style="75" customWidth="1"/>
    <col min="12077" max="12078" width="12.88671875" style="75" bestFit="1" customWidth="1"/>
    <col min="12079" max="12079" width="15.88671875" style="75" bestFit="1" customWidth="1"/>
    <col min="12080" max="12080" width="11" style="75" bestFit="1" customWidth="1"/>
    <col min="12081" max="12082" width="9.77734375" style="75" bestFit="1" customWidth="1"/>
    <col min="12083" max="12083" width="11" style="75" bestFit="1" customWidth="1"/>
    <col min="12084" max="12084" width="15.88671875" style="75" bestFit="1" customWidth="1"/>
    <col min="12085" max="12085" width="10.33203125" style="75" customWidth="1"/>
    <col min="12086" max="12086" width="12.88671875" style="75" bestFit="1" customWidth="1"/>
    <col min="12087" max="12087" width="16.77734375" style="75" bestFit="1" customWidth="1"/>
    <col min="12088" max="12088" width="9.77734375" style="75" bestFit="1" customWidth="1"/>
    <col min="12089" max="12089" width="12.88671875" style="75" bestFit="1" customWidth="1"/>
    <col min="12090" max="12090" width="16.77734375" style="75" bestFit="1" customWidth="1"/>
    <col min="12091" max="12091" width="12.88671875" style="75" bestFit="1" customWidth="1"/>
    <col min="12092" max="12092" width="11" style="75" bestFit="1" customWidth="1"/>
    <col min="12093" max="12093" width="11.109375" style="75" bestFit="1" customWidth="1"/>
    <col min="12094" max="12094" width="11" style="75" bestFit="1" customWidth="1"/>
    <col min="12095" max="12095" width="15" style="75" bestFit="1" customWidth="1"/>
    <col min="12096" max="12101" width="12.88671875" style="75" bestFit="1" customWidth="1"/>
    <col min="12102" max="12102" width="11.109375" style="75" bestFit="1" customWidth="1"/>
    <col min="12103" max="12103" width="12.88671875" style="75" bestFit="1" customWidth="1"/>
    <col min="12104" max="12104" width="11.6640625" style="75" bestFit="1" customWidth="1"/>
    <col min="12105" max="12105" width="10.109375" style="75" bestFit="1" customWidth="1"/>
    <col min="12106" max="12107" width="11.6640625" style="75" bestFit="1" customWidth="1"/>
    <col min="12108" max="12108" width="10.109375" style="75" bestFit="1" customWidth="1"/>
    <col min="12109" max="12109" width="11.6640625" style="75" bestFit="1" customWidth="1"/>
    <col min="12110" max="12112" width="14.21875" style="75" bestFit="1" customWidth="1"/>
    <col min="12113" max="12113" width="12.77734375" style="75" customWidth="1"/>
    <col min="12114" max="12114" width="9.88671875" style="75" customWidth="1"/>
    <col min="12115" max="12331" width="8.77734375" style="75"/>
    <col min="12332" max="12332" width="15.33203125" style="75" customWidth="1"/>
    <col min="12333" max="12334" width="12.88671875" style="75" bestFit="1" customWidth="1"/>
    <col min="12335" max="12335" width="15.88671875" style="75" bestFit="1" customWidth="1"/>
    <col min="12336" max="12336" width="11" style="75" bestFit="1" customWidth="1"/>
    <col min="12337" max="12338" width="9.77734375" style="75" bestFit="1" customWidth="1"/>
    <col min="12339" max="12339" width="11" style="75" bestFit="1" customWidth="1"/>
    <col min="12340" max="12340" width="15.88671875" style="75" bestFit="1" customWidth="1"/>
    <col min="12341" max="12341" width="10.33203125" style="75" customWidth="1"/>
    <col min="12342" max="12342" width="12.88671875" style="75" bestFit="1" customWidth="1"/>
    <col min="12343" max="12343" width="16.77734375" style="75" bestFit="1" customWidth="1"/>
    <col min="12344" max="12344" width="9.77734375" style="75" bestFit="1" customWidth="1"/>
    <col min="12345" max="12345" width="12.88671875" style="75" bestFit="1" customWidth="1"/>
    <col min="12346" max="12346" width="16.77734375" style="75" bestFit="1" customWidth="1"/>
    <col min="12347" max="12347" width="12.88671875" style="75" bestFit="1" customWidth="1"/>
    <col min="12348" max="12348" width="11" style="75" bestFit="1" customWidth="1"/>
    <col min="12349" max="12349" width="11.109375" style="75" bestFit="1" customWidth="1"/>
    <col min="12350" max="12350" width="11" style="75" bestFit="1" customWidth="1"/>
    <col min="12351" max="12351" width="15" style="75" bestFit="1" customWidth="1"/>
    <col min="12352" max="12357" width="12.88671875" style="75" bestFit="1" customWidth="1"/>
    <col min="12358" max="12358" width="11.109375" style="75" bestFit="1" customWidth="1"/>
    <col min="12359" max="12359" width="12.88671875" style="75" bestFit="1" customWidth="1"/>
    <col min="12360" max="12360" width="11.6640625" style="75" bestFit="1" customWidth="1"/>
    <col min="12361" max="12361" width="10.109375" style="75" bestFit="1" customWidth="1"/>
    <col min="12362" max="12363" width="11.6640625" style="75" bestFit="1" customWidth="1"/>
    <col min="12364" max="12364" width="10.109375" style="75" bestFit="1" customWidth="1"/>
    <col min="12365" max="12365" width="11.6640625" style="75" bestFit="1" customWidth="1"/>
    <col min="12366" max="12368" width="14.21875" style="75" bestFit="1" customWidth="1"/>
    <col min="12369" max="12369" width="12.77734375" style="75" customWidth="1"/>
    <col min="12370" max="12370" width="9.88671875" style="75" customWidth="1"/>
    <col min="12371" max="12587" width="8.77734375" style="75"/>
    <col min="12588" max="12588" width="15.33203125" style="75" customWidth="1"/>
    <col min="12589" max="12590" width="12.88671875" style="75" bestFit="1" customWidth="1"/>
    <col min="12591" max="12591" width="15.88671875" style="75" bestFit="1" customWidth="1"/>
    <col min="12592" max="12592" width="11" style="75" bestFit="1" customWidth="1"/>
    <col min="12593" max="12594" width="9.77734375" style="75" bestFit="1" customWidth="1"/>
    <col min="12595" max="12595" width="11" style="75" bestFit="1" customWidth="1"/>
    <col min="12596" max="12596" width="15.88671875" style="75" bestFit="1" customWidth="1"/>
    <col min="12597" max="12597" width="10.33203125" style="75" customWidth="1"/>
    <col min="12598" max="12598" width="12.88671875" style="75" bestFit="1" customWidth="1"/>
    <col min="12599" max="12599" width="16.77734375" style="75" bestFit="1" customWidth="1"/>
    <col min="12600" max="12600" width="9.77734375" style="75" bestFit="1" customWidth="1"/>
    <col min="12601" max="12601" width="12.88671875" style="75" bestFit="1" customWidth="1"/>
    <col min="12602" max="12602" width="16.77734375" style="75" bestFit="1" customWidth="1"/>
    <col min="12603" max="12603" width="12.88671875" style="75" bestFit="1" customWidth="1"/>
    <col min="12604" max="12604" width="11" style="75" bestFit="1" customWidth="1"/>
    <col min="12605" max="12605" width="11.109375" style="75" bestFit="1" customWidth="1"/>
    <col min="12606" max="12606" width="11" style="75" bestFit="1" customWidth="1"/>
    <col min="12607" max="12607" width="15" style="75" bestFit="1" customWidth="1"/>
    <col min="12608" max="12613" width="12.88671875" style="75" bestFit="1" customWidth="1"/>
    <col min="12614" max="12614" width="11.109375" style="75" bestFit="1" customWidth="1"/>
    <col min="12615" max="12615" width="12.88671875" style="75" bestFit="1" customWidth="1"/>
    <col min="12616" max="12616" width="11.6640625" style="75" bestFit="1" customWidth="1"/>
    <col min="12617" max="12617" width="10.109375" style="75" bestFit="1" customWidth="1"/>
    <col min="12618" max="12619" width="11.6640625" style="75" bestFit="1" customWidth="1"/>
    <col min="12620" max="12620" width="10.109375" style="75" bestFit="1" customWidth="1"/>
    <col min="12621" max="12621" width="11.6640625" style="75" bestFit="1" customWidth="1"/>
    <col min="12622" max="12624" width="14.21875" style="75" bestFit="1" customWidth="1"/>
    <col min="12625" max="12625" width="12.77734375" style="75" customWidth="1"/>
    <col min="12626" max="12626" width="9.88671875" style="75" customWidth="1"/>
    <col min="12627" max="12843" width="8.77734375" style="75"/>
    <col min="12844" max="12844" width="15.33203125" style="75" customWidth="1"/>
    <col min="12845" max="12846" width="12.88671875" style="75" bestFit="1" customWidth="1"/>
    <col min="12847" max="12847" width="15.88671875" style="75" bestFit="1" customWidth="1"/>
    <col min="12848" max="12848" width="11" style="75" bestFit="1" customWidth="1"/>
    <col min="12849" max="12850" width="9.77734375" style="75" bestFit="1" customWidth="1"/>
    <col min="12851" max="12851" width="11" style="75" bestFit="1" customWidth="1"/>
    <col min="12852" max="12852" width="15.88671875" style="75" bestFit="1" customWidth="1"/>
    <col min="12853" max="12853" width="10.33203125" style="75" customWidth="1"/>
    <col min="12854" max="12854" width="12.88671875" style="75" bestFit="1" customWidth="1"/>
    <col min="12855" max="12855" width="16.77734375" style="75" bestFit="1" customWidth="1"/>
    <col min="12856" max="12856" width="9.77734375" style="75" bestFit="1" customWidth="1"/>
    <col min="12857" max="12857" width="12.88671875" style="75" bestFit="1" customWidth="1"/>
    <col min="12858" max="12858" width="16.77734375" style="75" bestFit="1" customWidth="1"/>
    <col min="12859" max="12859" width="12.88671875" style="75" bestFit="1" customWidth="1"/>
    <col min="12860" max="12860" width="11" style="75" bestFit="1" customWidth="1"/>
    <col min="12861" max="12861" width="11.109375" style="75" bestFit="1" customWidth="1"/>
    <col min="12862" max="12862" width="11" style="75" bestFit="1" customWidth="1"/>
    <col min="12863" max="12863" width="15" style="75" bestFit="1" customWidth="1"/>
    <col min="12864" max="12869" width="12.88671875" style="75" bestFit="1" customWidth="1"/>
    <col min="12870" max="12870" width="11.109375" style="75" bestFit="1" customWidth="1"/>
    <col min="12871" max="12871" width="12.88671875" style="75" bestFit="1" customWidth="1"/>
    <col min="12872" max="12872" width="11.6640625" style="75" bestFit="1" customWidth="1"/>
    <col min="12873" max="12873" width="10.109375" style="75" bestFit="1" customWidth="1"/>
    <col min="12874" max="12875" width="11.6640625" style="75" bestFit="1" customWidth="1"/>
    <col min="12876" max="12876" width="10.109375" style="75" bestFit="1" customWidth="1"/>
    <col min="12877" max="12877" width="11.6640625" style="75" bestFit="1" customWidth="1"/>
    <col min="12878" max="12880" width="14.21875" style="75" bestFit="1" customWidth="1"/>
    <col min="12881" max="12881" width="12.77734375" style="75" customWidth="1"/>
    <col min="12882" max="12882" width="9.88671875" style="75" customWidth="1"/>
    <col min="12883" max="13099" width="8.77734375" style="75"/>
    <col min="13100" max="13100" width="15.33203125" style="75" customWidth="1"/>
    <col min="13101" max="13102" width="12.88671875" style="75" bestFit="1" customWidth="1"/>
    <col min="13103" max="13103" width="15.88671875" style="75" bestFit="1" customWidth="1"/>
    <col min="13104" max="13104" width="11" style="75" bestFit="1" customWidth="1"/>
    <col min="13105" max="13106" width="9.77734375" style="75" bestFit="1" customWidth="1"/>
    <col min="13107" max="13107" width="11" style="75" bestFit="1" customWidth="1"/>
    <col min="13108" max="13108" width="15.88671875" style="75" bestFit="1" customWidth="1"/>
    <col min="13109" max="13109" width="10.33203125" style="75" customWidth="1"/>
    <col min="13110" max="13110" width="12.88671875" style="75" bestFit="1" customWidth="1"/>
    <col min="13111" max="13111" width="16.77734375" style="75" bestFit="1" customWidth="1"/>
    <col min="13112" max="13112" width="9.77734375" style="75" bestFit="1" customWidth="1"/>
    <col min="13113" max="13113" width="12.88671875" style="75" bestFit="1" customWidth="1"/>
    <col min="13114" max="13114" width="16.77734375" style="75" bestFit="1" customWidth="1"/>
    <col min="13115" max="13115" width="12.88671875" style="75" bestFit="1" customWidth="1"/>
    <col min="13116" max="13116" width="11" style="75" bestFit="1" customWidth="1"/>
    <col min="13117" max="13117" width="11.109375" style="75" bestFit="1" customWidth="1"/>
    <col min="13118" max="13118" width="11" style="75" bestFit="1" customWidth="1"/>
    <col min="13119" max="13119" width="15" style="75" bestFit="1" customWidth="1"/>
    <col min="13120" max="13125" width="12.88671875" style="75" bestFit="1" customWidth="1"/>
    <col min="13126" max="13126" width="11.109375" style="75" bestFit="1" customWidth="1"/>
    <col min="13127" max="13127" width="12.88671875" style="75" bestFit="1" customWidth="1"/>
    <col min="13128" max="13128" width="11.6640625" style="75" bestFit="1" customWidth="1"/>
    <col min="13129" max="13129" width="10.109375" style="75" bestFit="1" customWidth="1"/>
    <col min="13130" max="13131" width="11.6640625" style="75" bestFit="1" customWidth="1"/>
    <col min="13132" max="13132" width="10.109375" style="75" bestFit="1" customWidth="1"/>
    <col min="13133" max="13133" width="11.6640625" style="75" bestFit="1" customWidth="1"/>
    <col min="13134" max="13136" width="14.21875" style="75" bestFit="1" customWidth="1"/>
    <col min="13137" max="13137" width="12.77734375" style="75" customWidth="1"/>
    <col min="13138" max="13138" width="9.88671875" style="75" customWidth="1"/>
    <col min="13139" max="13355" width="8.77734375" style="75"/>
    <col min="13356" max="13356" width="15.33203125" style="75" customWidth="1"/>
    <col min="13357" max="13358" width="12.88671875" style="75" bestFit="1" customWidth="1"/>
    <col min="13359" max="13359" width="15.88671875" style="75" bestFit="1" customWidth="1"/>
    <col min="13360" max="13360" width="11" style="75" bestFit="1" customWidth="1"/>
    <col min="13361" max="13362" width="9.77734375" style="75" bestFit="1" customWidth="1"/>
    <col min="13363" max="13363" width="11" style="75" bestFit="1" customWidth="1"/>
    <col min="13364" max="13364" width="15.88671875" style="75" bestFit="1" customWidth="1"/>
    <col min="13365" max="13365" width="10.33203125" style="75" customWidth="1"/>
    <col min="13366" max="13366" width="12.88671875" style="75" bestFit="1" customWidth="1"/>
    <col min="13367" max="13367" width="16.77734375" style="75" bestFit="1" customWidth="1"/>
    <col min="13368" max="13368" width="9.77734375" style="75" bestFit="1" customWidth="1"/>
    <col min="13369" max="13369" width="12.88671875" style="75" bestFit="1" customWidth="1"/>
    <col min="13370" max="13370" width="16.77734375" style="75" bestFit="1" customWidth="1"/>
    <col min="13371" max="13371" width="12.88671875" style="75" bestFit="1" customWidth="1"/>
    <col min="13372" max="13372" width="11" style="75" bestFit="1" customWidth="1"/>
    <col min="13373" max="13373" width="11.109375" style="75" bestFit="1" customWidth="1"/>
    <col min="13374" max="13374" width="11" style="75" bestFit="1" customWidth="1"/>
    <col min="13375" max="13375" width="15" style="75" bestFit="1" customWidth="1"/>
    <col min="13376" max="13381" width="12.88671875" style="75" bestFit="1" customWidth="1"/>
    <col min="13382" max="13382" width="11.109375" style="75" bestFit="1" customWidth="1"/>
    <col min="13383" max="13383" width="12.88671875" style="75" bestFit="1" customWidth="1"/>
    <col min="13384" max="13384" width="11.6640625" style="75" bestFit="1" customWidth="1"/>
    <col min="13385" max="13385" width="10.109375" style="75" bestFit="1" customWidth="1"/>
    <col min="13386" max="13387" width="11.6640625" style="75" bestFit="1" customWidth="1"/>
    <col min="13388" max="13388" width="10.109375" style="75" bestFit="1" customWidth="1"/>
    <col min="13389" max="13389" width="11.6640625" style="75" bestFit="1" customWidth="1"/>
    <col min="13390" max="13392" width="14.21875" style="75" bestFit="1" customWidth="1"/>
    <col min="13393" max="13393" width="12.77734375" style="75" customWidth="1"/>
    <col min="13394" max="13394" width="9.88671875" style="75" customWidth="1"/>
    <col min="13395" max="13611" width="8.77734375" style="75"/>
    <col min="13612" max="13612" width="15.33203125" style="75" customWidth="1"/>
    <col min="13613" max="13614" width="12.88671875" style="75" bestFit="1" customWidth="1"/>
    <col min="13615" max="13615" width="15.88671875" style="75" bestFit="1" customWidth="1"/>
    <col min="13616" max="13616" width="11" style="75" bestFit="1" customWidth="1"/>
    <col min="13617" max="13618" width="9.77734375" style="75" bestFit="1" customWidth="1"/>
    <col min="13619" max="13619" width="11" style="75" bestFit="1" customWidth="1"/>
    <col min="13620" max="13620" width="15.88671875" style="75" bestFit="1" customWidth="1"/>
    <col min="13621" max="13621" width="10.33203125" style="75" customWidth="1"/>
    <col min="13622" max="13622" width="12.88671875" style="75" bestFit="1" customWidth="1"/>
    <col min="13623" max="13623" width="16.77734375" style="75" bestFit="1" customWidth="1"/>
    <col min="13624" max="13624" width="9.77734375" style="75" bestFit="1" customWidth="1"/>
    <col min="13625" max="13625" width="12.88671875" style="75" bestFit="1" customWidth="1"/>
    <col min="13626" max="13626" width="16.77734375" style="75" bestFit="1" customWidth="1"/>
    <col min="13627" max="13627" width="12.88671875" style="75" bestFit="1" customWidth="1"/>
    <col min="13628" max="13628" width="11" style="75" bestFit="1" customWidth="1"/>
    <col min="13629" max="13629" width="11.109375" style="75" bestFit="1" customWidth="1"/>
    <col min="13630" max="13630" width="11" style="75" bestFit="1" customWidth="1"/>
    <col min="13631" max="13631" width="15" style="75" bestFit="1" customWidth="1"/>
    <col min="13632" max="13637" width="12.88671875" style="75" bestFit="1" customWidth="1"/>
    <col min="13638" max="13638" width="11.109375" style="75" bestFit="1" customWidth="1"/>
    <col min="13639" max="13639" width="12.88671875" style="75" bestFit="1" customWidth="1"/>
    <col min="13640" max="13640" width="11.6640625" style="75" bestFit="1" customWidth="1"/>
    <col min="13641" max="13641" width="10.109375" style="75" bestFit="1" customWidth="1"/>
    <col min="13642" max="13643" width="11.6640625" style="75" bestFit="1" customWidth="1"/>
    <col min="13644" max="13644" width="10.109375" style="75" bestFit="1" customWidth="1"/>
    <col min="13645" max="13645" width="11.6640625" style="75" bestFit="1" customWidth="1"/>
    <col min="13646" max="13648" width="14.21875" style="75" bestFit="1" customWidth="1"/>
    <col min="13649" max="13649" width="12.77734375" style="75" customWidth="1"/>
    <col min="13650" max="13650" width="9.88671875" style="75" customWidth="1"/>
    <col min="13651" max="13867" width="8.77734375" style="75"/>
    <col min="13868" max="13868" width="15.33203125" style="75" customWidth="1"/>
    <col min="13869" max="13870" width="12.88671875" style="75" bestFit="1" customWidth="1"/>
    <col min="13871" max="13871" width="15.88671875" style="75" bestFit="1" customWidth="1"/>
    <col min="13872" max="13872" width="11" style="75" bestFit="1" customWidth="1"/>
    <col min="13873" max="13874" width="9.77734375" style="75" bestFit="1" customWidth="1"/>
    <col min="13875" max="13875" width="11" style="75" bestFit="1" customWidth="1"/>
    <col min="13876" max="13876" width="15.88671875" style="75" bestFit="1" customWidth="1"/>
    <col min="13877" max="13877" width="10.33203125" style="75" customWidth="1"/>
    <col min="13878" max="13878" width="12.88671875" style="75" bestFit="1" customWidth="1"/>
    <col min="13879" max="13879" width="16.77734375" style="75" bestFit="1" customWidth="1"/>
    <col min="13880" max="13880" width="9.77734375" style="75" bestFit="1" customWidth="1"/>
    <col min="13881" max="13881" width="12.88671875" style="75" bestFit="1" customWidth="1"/>
    <col min="13882" max="13882" width="16.77734375" style="75" bestFit="1" customWidth="1"/>
    <col min="13883" max="13883" width="12.88671875" style="75" bestFit="1" customWidth="1"/>
    <col min="13884" max="13884" width="11" style="75" bestFit="1" customWidth="1"/>
    <col min="13885" max="13885" width="11.109375" style="75" bestFit="1" customWidth="1"/>
    <col min="13886" max="13886" width="11" style="75" bestFit="1" customWidth="1"/>
    <col min="13887" max="13887" width="15" style="75" bestFit="1" customWidth="1"/>
    <col min="13888" max="13893" width="12.88671875" style="75" bestFit="1" customWidth="1"/>
    <col min="13894" max="13894" width="11.109375" style="75" bestFit="1" customWidth="1"/>
    <col min="13895" max="13895" width="12.88671875" style="75" bestFit="1" customWidth="1"/>
    <col min="13896" max="13896" width="11.6640625" style="75" bestFit="1" customWidth="1"/>
    <col min="13897" max="13897" width="10.109375" style="75" bestFit="1" customWidth="1"/>
    <col min="13898" max="13899" width="11.6640625" style="75" bestFit="1" customWidth="1"/>
    <col min="13900" max="13900" width="10.109375" style="75" bestFit="1" customWidth="1"/>
    <col min="13901" max="13901" width="11.6640625" style="75" bestFit="1" customWidth="1"/>
    <col min="13902" max="13904" width="14.21875" style="75" bestFit="1" customWidth="1"/>
    <col min="13905" max="13905" width="12.77734375" style="75" customWidth="1"/>
    <col min="13906" max="13906" width="9.88671875" style="75" customWidth="1"/>
    <col min="13907" max="14123" width="8.77734375" style="75"/>
    <col min="14124" max="14124" width="15.33203125" style="75" customWidth="1"/>
    <col min="14125" max="14126" width="12.88671875" style="75" bestFit="1" customWidth="1"/>
    <col min="14127" max="14127" width="15.88671875" style="75" bestFit="1" customWidth="1"/>
    <col min="14128" max="14128" width="11" style="75" bestFit="1" customWidth="1"/>
    <col min="14129" max="14130" width="9.77734375" style="75" bestFit="1" customWidth="1"/>
    <col min="14131" max="14131" width="11" style="75" bestFit="1" customWidth="1"/>
    <col min="14132" max="14132" width="15.88671875" style="75" bestFit="1" customWidth="1"/>
    <col min="14133" max="14133" width="10.33203125" style="75" customWidth="1"/>
    <col min="14134" max="14134" width="12.88671875" style="75" bestFit="1" customWidth="1"/>
    <col min="14135" max="14135" width="16.77734375" style="75" bestFit="1" customWidth="1"/>
    <col min="14136" max="14136" width="9.77734375" style="75" bestFit="1" customWidth="1"/>
    <col min="14137" max="14137" width="12.88671875" style="75" bestFit="1" customWidth="1"/>
    <col min="14138" max="14138" width="16.77734375" style="75" bestFit="1" customWidth="1"/>
    <col min="14139" max="14139" width="12.88671875" style="75" bestFit="1" customWidth="1"/>
    <col min="14140" max="14140" width="11" style="75" bestFit="1" customWidth="1"/>
    <col min="14141" max="14141" width="11.109375" style="75" bestFit="1" customWidth="1"/>
    <col min="14142" max="14142" width="11" style="75" bestFit="1" customWidth="1"/>
    <col min="14143" max="14143" width="15" style="75" bestFit="1" customWidth="1"/>
    <col min="14144" max="14149" width="12.88671875" style="75" bestFit="1" customWidth="1"/>
    <col min="14150" max="14150" width="11.109375" style="75" bestFit="1" customWidth="1"/>
    <col min="14151" max="14151" width="12.88671875" style="75" bestFit="1" customWidth="1"/>
    <col min="14152" max="14152" width="11.6640625" style="75" bestFit="1" customWidth="1"/>
    <col min="14153" max="14153" width="10.109375" style="75" bestFit="1" customWidth="1"/>
    <col min="14154" max="14155" width="11.6640625" style="75" bestFit="1" customWidth="1"/>
    <col min="14156" max="14156" width="10.109375" style="75" bestFit="1" customWidth="1"/>
    <col min="14157" max="14157" width="11.6640625" style="75" bestFit="1" customWidth="1"/>
    <col min="14158" max="14160" width="14.21875" style="75" bestFit="1" customWidth="1"/>
    <col min="14161" max="14161" width="12.77734375" style="75" customWidth="1"/>
    <col min="14162" max="14162" width="9.88671875" style="75" customWidth="1"/>
    <col min="14163" max="14379" width="8.77734375" style="75"/>
    <col min="14380" max="14380" width="15.33203125" style="75" customWidth="1"/>
    <col min="14381" max="14382" width="12.88671875" style="75" bestFit="1" customWidth="1"/>
    <col min="14383" max="14383" width="15.88671875" style="75" bestFit="1" customWidth="1"/>
    <col min="14384" max="14384" width="11" style="75" bestFit="1" customWidth="1"/>
    <col min="14385" max="14386" width="9.77734375" style="75" bestFit="1" customWidth="1"/>
    <col min="14387" max="14387" width="11" style="75" bestFit="1" customWidth="1"/>
    <col min="14388" max="14388" width="15.88671875" style="75" bestFit="1" customWidth="1"/>
    <col min="14389" max="14389" width="10.33203125" style="75" customWidth="1"/>
    <col min="14390" max="14390" width="12.88671875" style="75" bestFit="1" customWidth="1"/>
    <col min="14391" max="14391" width="16.77734375" style="75" bestFit="1" customWidth="1"/>
    <col min="14392" max="14392" width="9.77734375" style="75" bestFit="1" customWidth="1"/>
    <col min="14393" max="14393" width="12.88671875" style="75" bestFit="1" customWidth="1"/>
    <col min="14394" max="14394" width="16.77734375" style="75" bestFit="1" customWidth="1"/>
    <col min="14395" max="14395" width="12.88671875" style="75" bestFit="1" customWidth="1"/>
    <col min="14396" max="14396" width="11" style="75" bestFit="1" customWidth="1"/>
    <col min="14397" max="14397" width="11.109375" style="75" bestFit="1" customWidth="1"/>
    <col min="14398" max="14398" width="11" style="75" bestFit="1" customWidth="1"/>
    <col min="14399" max="14399" width="15" style="75" bestFit="1" customWidth="1"/>
    <col min="14400" max="14405" width="12.88671875" style="75" bestFit="1" customWidth="1"/>
    <col min="14406" max="14406" width="11.109375" style="75" bestFit="1" customWidth="1"/>
    <col min="14407" max="14407" width="12.88671875" style="75" bestFit="1" customWidth="1"/>
    <col min="14408" max="14408" width="11.6640625" style="75" bestFit="1" customWidth="1"/>
    <col min="14409" max="14409" width="10.109375" style="75" bestFit="1" customWidth="1"/>
    <col min="14410" max="14411" width="11.6640625" style="75" bestFit="1" customWidth="1"/>
    <col min="14412" max="14412" width="10.109375" style="75" bestFit="1" customWidth="1"/>
    <col min="14413" max="14413" width="11.6640625" style="75" bestFit="1" customWidth="1"/>
    <col min="14414" max="14416" width="14.21875" style="75" bestFit="1" customWidth="1"/>
    <col min="14417" max="14417" width="12.77734375" style="75" customWidth="1"/>
    <col min="14418" max="14418" width="9.88671875" style="75" customWidth="1"/>
    <col min="14419" max="14635" width="8.77734375" style="75"/>
    <col min="14636" max="14636" width="15.33203125" style="75" customWidth="1"/>
    <col min="14637" max="14638" width="12.88671875" style="75" bestFit="1" customWidth="1"/>
    <col min="14639" max="14639" width="15.88671875" style="75" bestFit="1" customWidth="1"/>
    <col min="14640" max="14640" width="11" style="75" bestFit="1" customWidth="1"/>
    <col min="14641" max="14642" width="9.77734375" style="75" bestFit="1" customWidth="1"/>
    <col min="14643" max="14643" width="11" style="75" bestFit="1" customWidth="1"/>
    <col min="14644" max="14644" width="15.88671875" style="75" bestFit="1" customWidth="1"/>
    <col min="14645" max="14645" width="10.33203125" style="75" customWidth="1"/>
    <col min="14646" max="14646" width="12.88671875" style="75" bestFit="1" customWidth="1"/>
    <col min="14647" max="14647" width="16.77734375" style="75" bestFit="1" customWidth="1"/>
    <col min="14648" max="14648" width="9.77734375" style="75" bestFit="1" customWidth="1"/>
    <col min="14649" max="14649" width="12.88671875" style="75" bestFit="1" customWidth="1"/>
    <col min="14650" max="14650" width="16.77734375" style="75" bestFit="1" customWidth="1"/>
    <col min="14651" max="14651" width="12.88671875" style="75" bestFit="1" customWidth="1"/>
    <col min="14652" max="14652" width="11" style="75" bestFit="1" customWidth="1"/>
    <col min="14653" max="14653" width="11.109375" style="75" bestFit="1" customWidth="1"/>
    <col min="14654" max="14654" width="11" style="75" bestFit="1" customWidth="1"/>
    <col min="14655" max="14655" width="15" style="75" bestFit="1" customWidth="1"/>
    <col min="14656" max="14661" width="12.88671875" style="75" bestFit="1" customWidth="1"/>
    <col min="14662" max="14662" width="11.109375" style="75" bestFit="1" customWidth="1"/>
    <col min="14663" max="14663" width="12.88671875" style="75" bestFit="1" customWidth="1"/>
    <col min="14664" max="14664" width="11.6640625" style="75" bestFit="1" customWidth="1"/>
    <col min="14665" max="14665" width="10.109375" style="75" bestFit="1" customWidth="1"/>
    <col min="14666" max="14667" width="11.6640625" style="75" bestFit="1" customWidth="1"/>
    <col min="14668" max="14668" width="10.109375" style="75" bestFit="1" customWidth="1"/>
    <col min="14669" max="14669" width="11.6640625" style="75" bestFit="1" customWidth="1"/>
    <col min="14670" max="14672" width="14.21875" style="75" bestFit="1" customWidth="1"/>
    <col min="14673" max="14673" width="12.77734375" style="75" customWidth="1"/>
    <col min="14674" max="14674" width="9.88671875" style="75" customWidth="1"/>
    <col min="14675" max="14891" width="8.77734375" style="75"/>
    <col min="14892" max="14892" width="15.33203125" style="75" customWidth="1"/>
    <col min="14893" max="14894" width="12.88671875" style="75" bestFit="1" customWidth="1"/>
    <col min="14895" max="14895" width="15.88671875" style="75" bestFit="1" customWidth="1"/>
    <col min="14896" max="14896" width="11" style="75" bestFit="1" customWidth="1"/>
    <col min="14897" max="14898" width="9.77734375" style="75" bestFit="1" customWidth="1"/>
    <col min="14899" max="14899" width="11" style="75" bestFit="1" customWidth="1"/>
    <col min="14900" max="14900" width="15.88671875" style="75" bestFit="1" customWidth="1"/>
    <col min="14901" max="14901" width="10.33203125" style="75" customWidth="1"/>
    <col min="14902" max="14902" width="12.88671875" style="75" bestFit="1" customWidth="1"/>
    <col min="14903" max="14903" width="16.77734375" style="75" bestFit="1" customWidth="1"/>
    <col min="14904" max="14904" width="9.77734375" style="75" bestFit="1" customWidth="1"/>
    <col min="14905" max="14905" width="12.88671875" style="75" bestFit="1" customWidth="1"/>
    <col min="14906" max="14906" width="16.77734375" style="75" bestFit="1" customWidth="1"/>
    <col min="14907" max="14907" width="12.88671875" style="75" bestFit="1" customWidth="1"/>
    <col min="14908" max="14908" width="11" style="75" bestFit="1" customWidth="1"/>
    <col min="14909" max="14909" width="11.109375" style="75" bestFit="1" customWidth="1"/>
    <col min="14910" max="14910" width="11" style="75" bestFit="1" customWidth="1"/>
    <col min="14911" max="14911" width="15" style="75" bestFit="1" customWidth="1"/>
    <col min="14912" max="14917" width="12.88671875" style="75" bestFit="1" customWidth="1"/>
    <col min="14918" max="14918" width="11.109375" style="75" bestFit="1" customWidth="1"/>
    <col min="14919" max="14919" width="12.88671875" style="75" bestFit="1" customWidth="1"/>
    <col min="14920" max="14920" width="11.6640625" style="75" bestFit="1" customWidth="1"/>
    <col min="14921" max="14921" width="10.109375" style="75" bestFit="1" customWidth="1"/>
    <col min="14922" max="14923" width="11.6640625" style="75" bestFit="1" customWidth="1"/>
    <col min="14924" max="14924" width="10.109375" style="75" bestFit="1" customWidth="1"/>
    <col min="14925" max="14925" width="11.6640625" style="75" bestFit="1" customWidth="1"/>
    <col min="14926" max="14928" width="14.21875" style="75" bestFit="1" customWidth="1"/>
    <col min="14929" max="14929" width="12.77734375" style="75" customWidth="1"/>
    <col min="14930" max="14930" width="9.88671875" style="75" customWidth="1"/>
    <col min="14931" max="15147" width="8.77734375" style="75"/>
    <col min="15148" max="15148" width="15.33203125" style="75" customWidth="1"/>
    <col min="15149" max="15150" width="12.88671875" style="75" bestFit="1" customWidth="1"/>
    <col min="15151" max="15151" width="15.88671875" style="75" bestFit="1" customWidth="1"/>
    <col min="15152" max="15152" width="11" style="75" bestFit="1" customWidth="1"/>
    <col min="15153" max="15154" width="9.77734375" style="75" bestFit="1" customWidth="1"/>
    <col min="15155" max="15155" width="11" style="75" bestFit="1" customWidth="1"/>
    <col min="15156" max="15156" width="15.88671875" style="75" bestFit="1" customWidth="1"/>
    <col min="15157" max="15157" width="10.33203125" style="75" customWidth="1"/>
    <col min="15158" max="15158" width="12.88671875" style="75" bestFit="1" customWidth="1"/>
    <col min="15159" max="15159" width="16.77734375" style="75" bestFit="1" customWidth="1"/>
    <col min="15160" max="15160" width="9.77734375" style="75" bestFit="1" customWidth="1"/>
    <col min="15161" max="15161" width="12.88671875" style="75" bestFit="1" customWidth="1"/>
    <col min="15162" max="15162" width="16.77734375" style="75" bestFit="1" customWidth="1"/>
    <col min="15163" max="15163" width="12.88671875" style="75" bestFit="1" customWidth="1"/>
    <col min="15164" max="15164" width="11" style="75" bestFit="1" customWidth="1"/>
    <col min="15165" max="15165" width="11.109375" style="75" bestFit="1" customWidth="1"/>
    <col min="15166" max="15166" width="11" style="75" bestFit="1" customWidth="1"/>
    <col min="15167" max="15167" width="15" style="75" bestFit="1" customWidth="1"/>
    <col min="15168" max="15173" width="12.88671875" style="75" bestFit="1" customWidth="1"/>
    <col min="15174" max="15174" width="11.109375" style="75" bestFit="1" customWidth="1"/>
    <col min="15175" max="15175" width="12.88671875" style="75" bestFit="1" customWidth="1"/>
    <col min="15176" max="15176" width="11.6640625" style="75" bestFit="1" customWidth="1"/>
    <col min="15177" max="15177" width="10.109375" style="75" bestFit="1" customWidth="1"/>
    <col min="15178" max="15179" width="11.6640625" style="75" bestFit="1" customWidth="1"/>
    <col min="15180" max="15180" width="10.109375" style="75" bestFit="1" customWidth="1"/>
    <col min="15181" max="15181" width="11.6640625" style="75" bestFit="1" customWidth="1"/>
    <col min="15182" max="15184" width="14.21875" style="75" bestFit="1" customWidth="1"/>
    <col min="15185" max="15185" width="12.77734375" style="75" customWidth="1"/>
    <col min="15186" max="15186" width="9.88671875" style="75" customWidth="1"/>
    <col min="15187" max="15403" width="8.77734375" style="75"/>
    <col min="15404" max="15404" width="15.33203125" style="75" customWidth="1"/>
    <col min="15405" max="15406" width="12.88671875" style="75" bestFit="1" customWidth="1"/>
    <col min="15407" max="15407" width="15.88671875" style="75" bestFit="1" customWidth="1"/>
    <col min="15408" max="15408" width="11" style="75" bestFit="1" customWidth="1"/>
    <col min="15409" max="15410" width="9.77734375" style="75" bestFit="1" customWidth="1"/>
    <col min="15411" max="15411" width="11" style="75" bestFit="1" customWidth="1"/>
    <col min="15412" max="15412" width="15.88671875" style="75" bestFit="1" customWidth="1"/>
    <col min="15413" max="15413" width="10.33203125" style="75" customWidth="1"/>
    <col min="15414" max="15414" width="12.88671875" style="75" bestFit="1" customWidth="1"/>
    <col min="15415" max="15415" width="16.77734375" style="75" bestFit="1" customWidth="1"/>
    <col min="15416" max="15416" width="9.77734375" style="75" bestFit="1" customWidth="1"/>
    <col min="15417" max="15417" width="12.88671875" style="75" bestFit="1" customWidth="1"/>
    <col min="15418" max="15418" width="16.77734375" style="75" bestFit="1" customWidth="1"/>
    <col min="15419" max="15419" width="12.88671875" style="75" bestFit="1" customWidth="1"/>
    <col min="15420" max="15420" width="11" style="75" bestFit="1" customWidth="1"/>
    <col min="15421" max="15421" width="11.109375" style="75" bestFit="1" customWidth="1"/>
    <col min="15422" max="15422" width="11" style="75" bestFit="1" customWidth="1"/>
    <col min="15423" max="15423" width="15" style="75" bestFit="1" customWidth="1"/>
    <col min="15424" max="15429" width="12.88671875" style="75" bestFit="1" customWidth="1"/>
    <col min="15430" max="15430" width="11.109375" style="75" bestFit="1" customWidth="1"/>
    <col min="15431" max="15431" width="12.88671875" style="75" bestFit="1" customWidth="1"/>
    <col min="15432" max="15432" width="11.6640625" style="75" bestFit="1" customWidth="1"/>
    <col min="15433" max="15433" width="10.109375" style="75" bestFit="1" customWidth="1"/>
    <col min="15434" max="15435" width="11.6640625" style="75" bestFit="1" customWidth="1"/>
    <col min="15436" max="15436" width="10.109375" style="75" bestFit="1" customWidth="1"/>
    <col min="15437" max="15437" width="11.6640625" style="75" bestFit="1" customWidth="1"/>
    <col min="15438" max="15440" width="14.21875" style="75" bestFit="1" customWidth="1"/>
    <col min="15441" max="15441" width="12.77734375" style="75" customWidth="1"/>
    <col min="15442" max="15442" width="9.88671875" style="75" customWidth="1"/>
    <col min="15443" max="15659" width="8.77734375" style="75"/>
    <col min="15660" max="15660" width="15.33203125" style="75" customWidth="1"/>
    <col min="15661" max="15662" width="12.88671875" style="75" bestFit="1" customWidth="1"/>
    <col min="15663" max="15663" width="15.88671875" style="75" bestFit="1" customWidth="1"/>
    <col min="15664" max="15664" width="11" style="75" bestFit="1" customWidth="1"/>
    <col min="15665" max="15666" width="9.77734375" style="75" bestFit="1" customWidth="1"/>
    <col min="15667" max="15667" width="11" style="75" bestFit="1" customWidth="1"/>
    <col min="15668" max="15668" width="15.88671875" style="75" bestFit="1" customWidth="1"/>
    <col min="15669" max="15669" width="10.33203125" style="75" customWidth="1"/>
    <col min="15670" max="15670" width="12.88671875" style="75" bestFit="1" customWidth="1"/>
    <col min="15671" max="15671" width="16.77734375" style="75" bestFit="1" customWidth="1"/>
    <col min="15672" max="15672" width="9.77734375" style="75" bestFit="1" customWidth="1"/>
    <col min="15673" max="15673" width="12.88671875" style="75" bestFit="1" customWidth="1"/>
    <col min="15674" max="15674" width="16.77734375" style="75" bestFit="1" customWidth="1"/>
    <col min="15675" max="15675" width="12.88671875" style="75" bestFit="1" customWidth="1"/>
    <col min="15676" max="15676" width="11" style="75" bestFit="1" customWidth="1"/>
    <col min="15677" max="15677" width="11.109375" style="75" bestFit="1" customWidth="1"/>
    <col min="15678" max="15678" width="11" style="75" bestFit="1" customWidth="1"/>
    <col min="15679" max="15679" width="15" style="75" bestFit="1" customWidth="1"/>
    <col min="15680" max="15685" width="12.88671875" style="75" bestFit="1" customWidth="1"/>
    <col min="15686" max="15686" width="11.109375" style="75" bestFit="1" customWidth="1"/>
    <col min="15687" max="15687" width="12.88671875" style="75" bestFit="1" customWidth="1"/>
    <col min="15688" max="15688" width="11.6640625" style="75" bestFit="1" customWidth="1"/>
    <col min="15689" max="15689" width="10.109375" style="75" bestFit="1" customWidth="1"/>
    <col min="15690" max="15691" width="11.6640625" style="75" bestFit="1" customWidth="1"/>
    <col min="15692" max="15692" width="10.109375" style="75" bestFit="1" customWidth="1"/>
    <col min="15693" max="15693" width="11.6640625" style="75" bestFit="1" customWidth="1"/>
    <col min="15694" max="15696" width="14.21875" style="75" bestFit="1" customWidth="1"/>
    <col min="15697" max="15697" width="12.77734375" style="75" customWidth="1"/>
    <col min="15698" max="15698" width="9.88671875" style="75" customWidth="1"/>
    <col min="15699" max="15915" width="8.77734375" style="75"/>
    <col min="15916" max="15916" width="15.33203125" style="75" customWidth="1"/>
    <col min="15917" max="15918" width="12.88671875" style="75" bestFit="1" customWidth="1"/>
    <col min="15919" max="15919" width="15.88671875" style="75" bestFit="1" customWidth="1"/>
    <col min="15920" max="15920" width="11" style="75" bestFit="1" customWidth="1"/>
    <col min="15921" max="15922" width="9.77734375" style="75" bestFit="1" customWidth="1"/>
    <col min="15923" max="15923" width="11" style="75" bestFit="1" customWidth="1"/>
    <col min="15924" max="15924" width="15.88671875" style="75" bestFit="1" customWidth="1"/>
    <col min="15925" max="15925" width="10.33203125" style="75" customWidth="1"/>
    <col min="15926" max="15926" width="12.88671875" style="75" bestFit="1" customWidth="1"/>
    <col min="15927" max="15927" width="16.77734375" style="75" bestFit="1" customWidth="1"/>
    <col min="15928" max="15928" width="9.77734375" style="75" bestFit="1" customWidth="1"/>
    <col min="15929" max="15929" width="12.88671875" style="75" bestFit="1" customWidth="1"/>
    <col min="15930" max="15930" width="16.77734375" style="75" bestFit="1" customWidth="1"/>
    <col min="15931" max="15931" width="12.88671875" style="75" bestFit="1" customWidth="1"/>
    <col min="15932" max="15932" width="11" style="75" bestFit="1" customWidth="1"/>
    <col min="15933" max="15933" width="11.109375" style="75" bestFit="1" customWidth="1"/>
    <col min="15934" max="15934" width="11" style="75" bestFit="1" customWidth="1"/>
    <col min="15935" max="15935" width="15" style="75" bestFit="1" customWidth="1"/>
    <col min="15936" max="15941" width="12.88671875" style="75" bestFit="1" customWidth="1"/>
    <col min="15942" max="15942" width="11.109375" style="75" bestFit="1" customWidth="1"/>
    <col min="15943" max="15943" width="12.88671875" style="75" bestFit="1" customWidth="1"/>
    <col min="15944" max="15944" width="11.6640625" style="75" bestFit="1" customWidth="1"/>
    <col min="15945" max="15945" width="10.109375" style="75" bestFit="1" customWidth="1"/>
    <col min="15946" max="15947" width="11.6640625" style="75" bestFit="1" customWidth="1"/>
    <col min="15948" max="15948" width="10.109375" style="75" bestFit="1" customWidth="1"/>
    <col min="15949" max="15949" width="11.6640625" style="75" bestFit="1" customWidth="1"/>
    <col min="15950" max="15952" width="14.21875" style="75" bestFit="1" customWidth="1"/>
    <col min="15953" max="15953" width="12.77734375" style="75" customWidth="1"/>
    <col min="15954" max="15954" width="9.88671875" style="75" customWidth="1"/>
    <col min="15955" max="16171" width="8.77734375" style="75"/>
    <col min="16172" max="16172" width="15.33203125" style="75" customWidth="1"/>
    <col min="16173" max="16174" width="12.88671875" style="75" bestFit="1" customWidth="1"/>
    <col min="16175" max="16175" width="15.88671875" style="75" bestFit="1" customWidth="1"/>
    <col min="16176" max="16176" width="11" style="75" bestFit="1" customWidth="1"/>
    <col min="16177" max="16178" width="9.77734375" style="75" bestFit="1" customWidth="1"/>
    <col min="16179" max="16179" width="11" style="75" bestFit="1" customWidth="1"/>
    <col min="16180" max="16180" width="15.88671875" style="75" bestFit="1" customWidth="1"/>
    <col min="16181" max="16181" width="10.33203125" style="75" customWidth="1"/>
    <col min="16182" max="16182" width="12.88671875" style="75" bestFit="1" customWidth="1"/>
    <col min="16183" max="16183" width="16.77734375" style="75" bestFit="1" customWidth="1"/>
    <col min="16184" max="16184" width="9.77734375" style="75" bestFit="1" customWidth="1"/>
    <col min="16185" max="16185" width="12.88671875" style="75" bestFit="1" customWidth="1"/>
    <col min="16186" max="16186" width="16.77734375" style="75" bestFit="1" customWidth="1"/>
    <col min="16187" max="16187" width="12.88671875" style="75" bestFit="1" customWidth="1"/>
    <col min="16188" max="16188" width="11" style="75" bestFit="1" customWidth="1"/>
    <col min="16189" max="16189" width="11.109375" style="75" bestFit="1" customWidth="1"/>
    <col min="16190" max="16190" width="11" style="75" bestFit="1" customWidth="1"/>
    <col min="16191" max="16191" width="15" style="75" bestFit="1" customWidth="1"/>
    <col min="16192" max="16197" width="12.88671875" style="75" bestFit="1" customWidth="1"/>
    <col min="16198" max="16198" width="11.109375" style="75" bestFit="1" customWidth="1"/>
    <col min="16199" max="16199" width="12.88671875" style="75" bestFit="1" customWidth="1"/>
    <col min="16200" max="16200" width="11.6640625" style="75" bestFit="1" customWidth="1"/>
    <col min="16201" max="16201" width="10.109375" style="75" bestFit="1" customWidth="1"/>
    <col min="16202" max="16203" width="11.6640625" style="75" bestFit="1" customWidth="1"/>
    <col min="16204" max="16204" width="10.109375" style="75" bestFit="1" customWidth="1"/>
    <col min="16205" max="16205" width="11.6640625" style="75" bestFit="1" customWidth="1"/>
    <col min="16206" max="16208" width="14.21875" style="75" bestFit="1" customWidth="1"/>
    <col min="16209" max="16209" width="12.77734375" style="75" customWidth="1"/>
    <col min="16210" max="16210" width="9.88671875" style="75" customWidth="1"/>
    <col min="16211" max="16384" width="8.77734375" style="75"/>
  </cols>
  <sheetData>
    <row r="1" spans="1:88" s="78" customFormat="1">
      <c r="A1" s="79" t="s">
        <v>185</v>
      </c>
      <c r="B1" s="80"/>
      <c r="C1" s="80"/>
      <c r="D1" s="80"/>
      <c r="E1" s="80"/>
      <c r="F1" s="79"/>
      <c r="G1" s="80"/>
      <c r="H1" s="80"/>
      <c r="I1" s="77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</row>
    <row r="2" spans="1:88" s="78" customFormat="1">
      <c r="A2" s="79" t="s">
        <v>0</v>
      </c>
      <c r="B2" s="80"/>
      <c r="C2" s="80"/>
      <c r="D2" s="80"/>
      <c r="E2" s="80"/>
      <c r="F2" s="79"/>
      <c r="G2" s="80"/>
      <c r="H2" s="80"/>
      <c r="I2" s="77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</row>
    <row r="3" spans="1:88">
      <c r="A3" s="76" t="s">
        <v>195</v>
      </c>
      <c r="D3" s="36"/>
      <c r="E3" s="36"/>
      <c r="F3" s="37"/>
      <c r="G3" s="36"/>
      <c r="H3" s="36"/>
      <c r="I3" s="36"/>
      <c r="J3" s="36"/>
      <c r="K3" s="36"/>
      <c r="L3" s="36"/>
      <c r="M3" s="36"/>
      <c r="N3" s="36"/>
      <c r="O3" s="36"/>
      <c r="P3" s="55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88">
      <c r="A4" s="76"/>
      <c r="B4" s="204"/>
      <c r="D4" s="36"/>
      <c r="E4" s="36"/>
      <c r="F4" s="37"/>
      <c r="G4" s="36"/>
      <c r="H4" s="36"/>
      <c r="I4" s="36"/>
      <c r="J4" s="36"/>
      <c r="K4" s="36"/>
      <c r="L4" s="36"/>
      <c r="M4" s="36"/>
      <c r="N4" s="36"/>
      <c r="O4" s="36"/>
      <c r="P4" s="5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88">
      <c r="A5" s="76"/>
      <c r="D5" s="36"/>
      <c r="E5" s="36"/>
      <c r="F5" s="37"/>
      <c r="G5" s="36"/>
      <c r="H5" s="36"/>
      <c r="I5" s="36"/>
      <c r="J5" s="36"/>
      <c r="K5" s="36"/>
      <c r="L5" s="36"/>
      <c r="M5" s="36"/>
      <c r="N5" s="36"/>
      <c r="O5" s="36"/>
      <c r="P5" s="5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88">
      <c r="A6" s="76"/>
      <c r="B6" s="84"/>
      <c r="C6" s="85"/>
      <c r="D6" s="56"/>
      <c r="E6" s="55"/>
      <c r="F6" s="36"/>
      <c r="G6" s="36"/>
      <c r="H6" s="36"/>
      <c r="I6" s="36"/>
      <c r="J6" s="55"/>
      <c r="K6" s="36"/>
      <c r="L6" s="36"/>
      <c r="M6" s="55"/>
      <c r="N6" s="36"/>
      <c r="O6" s="36"/>
      <c r="P6" s="56"/>
      <c r="Q6" s="36"/>
      <c r="R6" s="36"/>
      <c r="S6" s="56"/>
      <c r="T6" s="36"/>
      <c r="U6" s="36"/>
      <c r="V6" s="56"/>
      <c r="W6" s="36"/>
      <c r="X6" s="36"/>
      <c r="Y6" s="56"/>
      <c r="Z6" s="36"/>
      <c r="AA6" s="36"/>
      <c r="AB6" s="56"/>
      <c r="AC6" s="36"/>
      <c r="AD6" s="36"/>
      <c r="AE6" s="56"/>
      <c r="AF6" s="36"/>
      <c r="AG6" s="36"/>
      <c r="AH6" s="56"/>
      <c r="BV6" s="54"/>
      <c r="CC6" s="78"/>
      <c r="CD6" s="15"/>
    </row>
    <row r="7" spans="1:88" s="78" customFormat="1" ht="24" customHeight="1">
      <c r="A7" s="275" t="s">
        <v>59</v>
      </c>
      <c r="B7" s="278" t="s">
        <v>8</v>
      </c>
      <c r="C7" s="280" t="s">
        <v>6</v>
      </c>
      <c r="D7" s="281"/>
      <c r="E7" s="281"/>
      <c r="F7" s="281"/>
      <c r="G7" s="281"/>
      <c r="H7" s="281"/>
      <c r="I7" s="281"/>
      <c r="J7" s="281"/>
      <c r="K7" s="282"/>
      <c r="L7" s="283" t="s">
        <v>11</v>
      </c>
      <c r="M7" s="284"/>
      <c r="N7" s="285"/>
      <c r="O7" s="286" t="s">
        <v>12</v>
      </c>
      <c r="P7" s="286"/>
      <c r="Q7" s="286"/>
      <c r="R7" s="350" t="s">
        <v>13</v>
      </c>
      <c r="S7" s="351"/>
      <c r="T7" s="351"/>
      <c r="U7" s="351"/>
      <c r="V7" s="351"/>
      <c r="W7" s="352"/>
      <c r="X7" s="332" t="s">
        <v>25</v>
      </c>
      <c r="Y7" s="333"/>
      <c r="Z7" s="334"/>
      <c r="AA7" s="338" t="s">
        <v>26</v>
      </c>
      <c r="AB7" s="339"/>
      <c r="AC7" s="340"/>
      <c r="AD7" s="344" t="s">
        <v>27</v>
      </c>
      <c r="AE7" s="345"/>
      <c r="AF7" s="346"/>
      <c r="AG7" s="266" t="s">
        <v>28</v>
      </c>
      <c r="AH7" s="267"/>
      <c r="AI7" s="268"/>
      <c r="AJ7" s="266" t="s">
        <v>145</v>
      </c>
      <c r="AK7" s="267"/>
      <c r="AL7" s="268"/>
      <c r="AM7" s="266" t="s">
        <v>152</v>
      </c>
      <c r="AN7" s="267"/>
      <c r="AO7" s="268"/>
      <c r="AP7" s="266" t="s">
        <v>153</v>
      </c>
      <c r="AQ7" s="267"/>
      <c r="AR7" s="268"/>
      <c r="AS7" s="266" t="s">
        <v>154</v>
      </c>
      <c r="AT7" s="267"/>
      <c r="AU7" s="267"/>
      <c r="AV7" s="268"/>
      <c r="AW7" s="266" t="s">
        <v>156</v>
      </c>
      <c r="AX7" s="267"/>
      <c r="AY7" s="267"/>
      <c r="AZ7" s="268"/>
      <c r="BA7" s="266" t="s">
        <v>160</v>
      </c>
      <c r="BB7" s="267"/>
      <c r="BC7" s="267"/>
      <c r="BD7" s="268"/>
      <c r="BE7" s="266" t="s">
        <v>175</v>
      </c>
      <c r="BF7" s="267"/>
      <c r="BG7" s="267"/>
      <c r="BH7" s="268"/>
      <c r="BI7" s="266" t="s">
        <v>176</v>
      </c>
      <c r="BJ7" s="267"/>
      <c r="BK7" s="267"/>
      <c r="BL7" s="268"/>
      <c r="BM7" s="266" t="s">
        <v>178</v>
      </c>
      <c r="BN7" s="267"/>
      <c r="BO7" s="267"/>
      <c r="BP7" s="268"/>
      <c r="BQ7" s="266" t="s">
        <v>183</v>
      </c>
      <c r="BR7" s="267"/>
      <c r="BS7" s="267"/>
      <c r="BT7" s="268"/>
      <c r="BU7" s="266" t="s">
        <v>188</v>
      </c>
      <c r="BV7" s="267"/>
      <c r="BW7" s="267"/>
      <c r="BX7" s="268"/>
      <c r="BY7" s="266" t="s">
        <v>189</v>
      </c>
      <c r="BZ7" s="267"/>
      <c r="CA7" s="267"/>
      <c r="CB7" s="268"/>
      <c r="CC7" s="311" t="s">
        <v>190</v>
      </c>
      <c r="CD7" s="312"/>
      <c r="CE7" s="312"/>
      <c r="CF7" s="313"/>
      <c r="CG7" s="323" t="s">
        <v>179</v>
      </c>
      <c r="CH7" s="304" t="s">
        <v>43</v>
      </c>
      <c r="CI7" s="304" t="s">
        <v>44</v>
      </c>
      <c r="CJ7" s="307" t="s">
        <v>3</v>
      </c>
    </row>
    <row r="8" spans="1:88" s="78" customFormat="1" ht="24" customHeight="1">
      <c r="A8" s="276"/>
      <c r="B8" s="279"/>
      <c r="C8" s="288" t="s">
        <v>14</v>
      </c>
      <c r="D8" s="289"/>
      <c r="E8" s="290"/>
      <c r="F8" s="288" t="s">
        <v>15</v>
      </c>
      <c r="G8" s="289"/>
      <c r="H8" s="290"/>
      <c r="I8" s="288" t="s">
        <v>16</v>
      </c>
      <c r="J8" s="289"/>
      <c r="K8" s="290"/>
      <c r="L8" s="294" t="s">
        <v>17</v>
      </c>
      <c r="M8" s="294"/>
      <c r="N8" s="294"/>
      <c r="O8" s="295" t="s">
        <v>18</v>
      </c>
      <c r="P8" s="296"/>
      <c r="Q8" s="297"/>
      <c r="R8" s="326" t="s">
        <v>29</v>
      </c>
      <c r="S8" s="327"/>
      <c r="T8" s="328"/>
      <c r="U8" s="353" t="s">
        <v>30</v>
      </c>
      <c r="V8" s="354"/>
      <c r="W8" s="355"/>
      <c r="X8" s="335"/>
      <c r="Y8" s="336"/>
      <c r="Z8" s="337"/>
      <c r="AA8" s="341"/>
      <c r="AB8" s="342"/>
      <c r="AC8" s="343"/>
      <c r="AD8" s="347"/>
      <c r="AE8" s="348"/>
      <c r="AF8" s="349"/>
      <c r="AG8" s="269"/>
      <c r="AH8" s="270"/>
      <c r="AI8" s="271"/>
      <c r="AJ8" s="269"/>
      <c r="AK8" s="270"/>
      <c r="AL8" s="271"/>
      <c r="AM8" s="269"/>
      <c r="AN8" s="270"/>
      <c r="AO8" s="271"/>
      <c r="AP8" s="269"/>
      <c r="AQ8" s="270"/>
      <c r="AR8" s="271"/>
      <c r="AS8" s="269"/>
      <c r="AT8" s="270"/>
      <c r="AU8" s="270"/>
      <c r="AV8" s="271"/>
      <c r="AW8" s="269"/>
      <c r="AX8" s="270"/>
      <c r="AY8" s="270"/>
      <c r="AZ8" s="271"/>
      <c r="BA8" s="269"/>
      <c r="BB8" s="270"/>
      <c r="BC8" s="270"/>
      <c r="BD8" s="271"/>
      <c r="BE8" s="269"/>
      <c r="BF8" s="270"/>
      <c r="BG8" s="270"/>
      <c r="BH8" s="271"/>
      <c r="BI8" s="269"/>
      <c r="BJ8" s="270"/>
      <c r="BK8" s="270"/>
      <c r="BL8" s="271"/>
      <c r="BM8" s="269"/>
      <c r="BN8" s="270"/>
      <c r="BO8" s="270"/>
      <c r="BP8" s="271"/>
      <c r="BQ8" s="269"/>
      <c r="BR8" s="270"/>
      <c r="BS8" s="270"/>
      <c r="BT8" s="271"/>
      <c r="BU8" s="269"/>
      <c r="BV8" s="270"/>
      <c r="BW8" s="270"/>
      <c r="BX8" s="271"/>
      <c r="BY8" s="269"/>
      <c r="BZ8" s="270"/>
      <c r="CA8" s="270"/>
      <c r="CB8" s="271"/>
      <c r="CC8" s="314"/>
      <c r="CD8" s="315"/>
      <c r="CE8" s="315"/>
      <c r="CF8" s="316"/>
      <c r="CG8" s="324"/>
      <c r="CH8" s="305"/>
      <c r="CI8" s="305"/>
      <c r="CJ8" s="308"/>
    </row>
    <row r="9" spans="1:88" s="78" customFormat="1" ht="49.2">
      <c r="A9" s="276"/>
      <c r="B9" s="117" t="s">
        <v>19</v>
      </c>
      <c r="C9" s="291"/>
      <c r="D9" s="292"/>
      <c r="E9" s="293"/>
      <c r="F9" s="291"/>
      <c r="G9" s="292"/>
      <c r="H9" s="293"/>
      <c r="I9" s="291"/>
      <c r="J9" s="292"/>
      <c r="K9" s="293"/>
      <c r="L9" s="294"/>
      <c r="M9" s="294"/>
      <c r="N9" s="294"/>
      <c r="O9" s="298"/>
      <c r="P9" s="299"/>
      <c r="Q9" s="300"/>
      <c r="R9" s="329"/>
      <c r="S9" s="330"/>
      <c r="T9" s="331"/>
      <c r="U9" s="356"/>
      <c r="V9" s="357"/>
      <c r="W9" s="358"/>
      <c r="X9" s="335"/>
      <c r="Y9" s="336"/>
      <c r="Z9" s="337"/>
      <c r="AA9" s="341"/>
      <c r="AB9" s="342"/>
      <c r="AC9" s="343"/>
      <c r="AD9" s="347"/>
      <c r="AE9" s="348"/>
      <c r="AF9" s="349"/>
      <c r="AG9" s="269"/>
      <c r="AH9" s="270"/>
      <c r="AI9" s="271"/>
      <c r="AJ9" s="269"/>
      <c r="AK9" s="270"/>
      <c r="AL9" s="271"/>
      <c r="AM9" s="269"/>
      <c r="AN9" s="270"/>
      <c r="AO9" s="271"/>
      <c r="AP9" s="269"/>
      <c r="AQ9" s="270"/>
      <c r="AR9" s="271"/>
      <c r="AS9" s="272"/>
      <c r="AT9" s="273"/>
      <c r="AU9" s="273"/>
      <c r="AV9" s="274"/>
      <c r="AW9" s="272"/>
      <c r="AX9" s="273"/>
      <c r="AY9" s="273"/>
      <c r="AZ9" s="274"/>
      <c r="BA9" s="269"/>
      <c r="BB9" s="270"/>
      <c r="BC9" s="270"/>
      <c r="BD9" s="271"/>
      <c r="BE9" s="269"/>
      <c r="BF9" s="270"/>
      <c r="BG9" s="270"/>
      <c r="BH9" s="271"/>
      <c r="BI9" s="269"/>
      <c r="BJ9" s="270"/>
      <c r="BK9" s="270"/>
      <c r="BL9" s="271"/>
      <c r="BM9" s="269"/>
      <c r="BN9" s="270"/>
      <c r="BO9" s="270"/>
      <c r="BP9" s="271"/>
      <c r="BQ9" s="269"/>
      <c r="BR9" s="270"/>
      <c r="BS9" s="270"/>
      <c r="BT9" s="271"/>
      <c r="BU9" s="269"/>
      <c r="BV9" s="270"/>
      <c r="BW9" s="270"/>
      <c r="BX9" s="271"/>
      <c r="BY9" s="269"/>
      <c r="BZ9" s="270"/>
      <c r="CA9" s="270"/>
      <c r="CB9" s="271"/>
      <c r="CC9" s="314"/>
      <c r="CD9" s="315"/>
      <c r="CE9" s="315"/>
      <c r="CF9" s="316"/>
      <c r="CG9" s="324"/>
      <c r="CH9" s="305"/>
      <c r="CI9" s="305"/>
      <c r="CJ9" s="308"/>
    </row>
    <row r="10" spans="1:88" s="78" customFormat="1" ht="49.2">
      <c r="A10" s="276"/>
      <c r="B10" s="83" t="s">
        <v>20</v>
      </c>
      <c r="C10" s="280" t="s">
        <v>21</v>
      </c>
      <c r="D10" s="281"/>
      <c r="E10" s="282"/>
      <c r="F10" s="280" t="s">
        <v>7</v>
      </c>
      <c r="G10" s="281"/>
      <c r="H10" s="282"/>
      <c r="I10" s="287" t="s">
        <v>4</v>
      </c>
      <c r="J10" s="287"/>
      <c r="K10" s="287"/>
      <c r="L10" s="294" t="s">
        <v>4</v>
      </c>
      <c r="M10" s="294"/>
      <c r="N10" s="294"/>
      <c r="O10" s="301" t="s">
        <v>10</v>
      </c>
      <c r="P10" s="302"/>
      <c r="Q10" s="303"/>
      <c r="R10" s="359" t="s">
        <v>22</v>
      </c>
      <c r="S10" s="360"/>
      <c r="T10" s="361"/>
      <c r="U10" s="301" t="s">
        <v>22</v>
      </c>
      <c r="V10" s="302"/>
      <c r="W10" s="303"/>
      <c r="X10" s="362" t="s">
        <v>22</v>
      </c>
      <c r="Y10" s="362"/>
      <c r="Z10" s="362"/>
      <c r="AA10" s="363" t="s">
        <v>22</v>
      </c>
      <c r="AB10" s="363"/>
      <c r="AC10" s="363"/>
      <c r="AD10" s="364" t="s">
        <v>22</v>
      </c>
      <c r="AE10" s="364"/>
      <c r="AF10" s="364"/>
      <c r="AG10" s="310" t="s">
        <v>22</v>
      </c>
      <c r="AH10" s="310"/>
      <c r="AI10" s="310"/>
      <c r="AJ10" s="310" t="s">
        <v>22</v>
      </c>
      <c r="AK10" s="310"/>
      <c r="AL10" s="310"/>
      <c r="AM10" s="310" t="s">
        <v>22</v>
      </c>
      <c r="AN10" s="310"/>
      <c r="AO10" s="310"/>
      <c r="AP10" s="310" t="s">
        <v>22</v>
      </c>
      <c r="AQ10" s="310"/>
      <c r="AR10" s="310"/>
      <c r="AS10" s="320" t="s">
        <v>22</v>
      </c>
      <c r="AT10" s="321"/>
      <c r="AU10" s="321"/>
      <c r="AV10" s="322"/>
      <c r="AW10" s="320" t="s">
        <v>22</v>
      </c>
      <c r="AX10" s="321"/>
      <c r="AY10" s="321"/>
      <c r="AZ10" s="322"/>
      <c r="BA10" s="272" t="s">
        <v>22</v>
      </c>
      <c r="BB10" s="273"/>
      <c r="BC10" s="273"/>
      <c r="BD10" s="274"/>
      <c r="BE10" s="272" t="s">
        <v>22</v>
      </c>
      <c r="BF10" s="273"/>
      <c r="BG10" s="273"/>
      <c r="BH10" s="274"/>
      <c r="BI10" s="272" t="s">
        <v>22</v>
      </c>
      <c r="BJ10" s="273"/>
      <c r="BK10" s="273"/>
      <c r="BL10" s="274"/>
      <c r="BM10" s="272" t="s">
        <v>22</v>
      </c>
      <c r="BN10" s="273"/>
      <c r="BO10" s="273"/>
      <c r="BP10" s="274"/>
      <c r="BQ10" s="272" t="s">
        <v>22</v>
      </c>
      <c r="BR10" s="273"/>
      <c r="BS10" s="273"/>
      <c r="BT10" s="274"/>
      <c r="BU10" s="272" t="s">
        <v>22</v>
      </c>
      <c r="BV10" s="273"/>
      <c r="BW10" s="273"/>
      <c r="BX10" s="274"/>
      <c r="BY10" s="272" t="s">
        <v>22</v>
      </c>
      <c r="BZ10" s="273"/>
      <c r="CA10" s="273"/>
      <c r="CB10" s="274"/>
      <c r="CC10" s="317"/>
      <c r="CD10" s="318"/>
      <c r="CE10" s="318"/>
      <c r="CF10" s="319"/>
      <c r="CG10" s="324"/>
      <c r="CH10" s="305"/>
      <c r="CI10" s="305"/>
      <c r="CJ10" s="308"/>
    </row>
    <row r="11" spans="1:88" s="78" customFormat="1">
      <c r="A11" s="277"/>
      <c r="B11" s="86" t="s">
        <v>23</v>
      </c>
      <c r="C11" s="91" t="s">
        <v>9</v>
      </c>
      <c r="D11" s="91" t="s">
        <v>23</v>
      </c>
      <c r="E11" s="92" t="s">
        <v>2</v>
      </c>
      <c r="F11" s="90" t="s">
        <v>9</v>
      </c>
      <c r="G11" s="91" t="s">
        <v>23</v>
      </c>
      <c r="H11" s="92" t="s">
        <v>2</v>
      </c>
      <c r="I11" s="91" t="s">
        <v>9</v>
      </c>
      <c r="J11" s="91" t="s">
        <v>23</v>
      </c>
      <c r="K11" s="91" t="s">
        <v>2</v>
      </c>
      <c r="L11" s="81" t="s">
        <v>9</v>
      </c>
      <c r="M11" s="82" t="s">
        <v>23</v>
      </c>
      <c r="N11" s="81" t="s">
        <v>2</v>
      </c>
      <c r="O11" s="87" t="s">
        <v>9</v>
      </c>
      <c r="P11" s="87" t="s">
        <v>23</v>
      </c>
      <c r="Q11" s="87" t="s">
        <v>2</v>
      </c>
      <c r="R11" s="87" t="s">
        <v>9</v>
      </c>
      <c r="S11" s="87" t="s">
        <v>23</v>
      </c>
      <c r="T11" s="87" t="s">
        <v>2</v>
      </c>
      <c r="U11" s="87" t="s">
        <v>9</v>
      </c>
      <c r="V11" s="87" t="s">
        <v>23</v>
      </c>
      <c r="W11" s="87" t="s">
        <v>2</v>
      </c>
      <c r="X11" s="113" t="s">
        <v>9</v>
      </c>
      <c r="Y11" s="113" t="s">
        <v>23</v>
      </c>
      <c r="Z11" s="113" t="s">
        <v>2</v>
      </c>
      <c r="AA11" s="114" t="s">
        <v>9</v>
      </c>
      <c r="AB11" s="114" t="s">
        <v>23</v>
      </c>
      <c r="AC11" s="114" t="s">
        <v>2</v>
      </c>
      <c r="AD11" s="116" t="s">
        <v>9</v>
      </c>
      <c r="AE11" s="116" t="s">
        <v>23</v>
      </c>
      <c r="AF11" s="116" t="s">
        <v>2</v>
      </c>
      <c r="AG11" s="115" t="s">
        <v>9</v>
      </c>
      <c r="AH11" s="115" t="s">
        <v>23</v>
      </c>
      <c r="AI11" s="115" t="s">
        <v>2</v>
      </c>
      <c r="AJ11" s="115" t="s">
        <v>9</v>
      </c>
      <c r="AK11" s="115" t="s">
        <v>23</v>
      </c>
      <c r="AL11" s="115" t="s">
        <v>2</v>
      </c>
      <c r="AM11" s="132" t="s">
        <v>9</v>
      </c>
      <c r="AN11" s="132" t="s">
        <v>23</v>
      </c>
      <c r="AO11" s="132" t="s">
        <v>2</v>
      </c>
      <c r="AP11" s="132" t="s">
        <v>9</v>
      </c>
      <c r="AQ11" s="132" t="s">
        <v>23</v>
      </c>
      <c r="AR11" s="132" t="s">
        <v>2</v>
      </c>
      <c r="AS11" s="135" t="s">
        <v>9</v>
      </c>
      <c r="AT11" s="135" t="s">
        <v>23</v>
      </c>
      <c r="AU11" s="135" t="s">
        <v>2</v>
      </c>
      <c r="AV11" s="200" t="s">
        <v>157</v>
      </c>
      <c r="AW11" s="137" t="s">
        <v>9</v>
      </c>
      <c r="AX11" s="137" t="s">
        <v>23</v>
      </c>
      <c r="AY11" s="137" t="s">
        <v>2</v>
      </c>
      <c r="AZ11" s="200" t="s">
        <v>157</v>
      </c>
      <c r="BA11" s="199" t="s">
        <v>9</v>
      </c>
      <c r="BB11" s="199" t="s">
        <v>23</v>
      </c>
      <c r="BC11" s="199" t="s">
        <v>2</v>
      </c>
      <c r="BD11" s="200" t="s">
        <v>157</v>
      </c>
      <c r="BE11" s="201" t="s">
        <v>9</v>
      </c>
      <c r="BF11" s="201" t="s">
        <v>23</v>
      </c>
      <c r="BG11" s="201" t="s">
        <v>2</v>
      </c>
      <c r="BH11" s="201" t="s">
        <v>157</v>
      </c>
      <c r="BI11" s="202" t="s">
        <v>9</v>
      </c>
      <c r="BJ11" s="202" t="s">
        <v>23</v>
      </c>
      <c r="BK11" s="202" t="s">
        <v>2</v>
      </c>
      <c r="BL11" s="202" t="s">
        <v>157</v>
      </c>
      <c r="BM11" s="203" t="s">
        <v>9</v>
      </c>
      <c r="BN11" s="203" t="s">
        <v>23</v>
      </c>
      <c r="BO11" s="203" t="s">
        <v>2</v>
      </c>
      <c r="BP11" s="203" t="s">
        <v>157</v>
      </c>
      <c r="BQ11" s="240" t="s">
        <v>9</v>
      </c>
      <c r="BR11" s="240" t="s">
        <v>23</v>
      </c>
      <c r="BS11" s="240" t="s">
        <v>2</v>
      </c>
      <c r="BT11" s="240" t="s">
        <v>157</v>
      </c>
      <c r="BU11" s="231" t="s">
        <v>9</v>
      </c>
      <c r="BV11" s="231" t="s">
        <v>23</v>
      </c>
      <c r="BW11" s="231" t="s">
        <v>2</v>
      </c>
      <c r="BX11" s="231" t="s">
        <v>157</v>
      </c>
      <c r="BY11" s="252" t="s">
        <v>9</v>
      </c>
      <c r="BZ11" s="252" t="s">
        <v>23</v>
      </c>
      <c r="CA11" s="252" t="s">
        <v>2</v>
      </c>
      <c r="CB11" s="252" t="s">
        <v>157</v>
      </c>
      <c r="CC11" s="89" t="s">
        <v>9</v>
      </c>
      <c r="CD11" s="89" t="s">
        <v>23</v>
      </c>
      <c r="CE11" s="89" t="s">
        <v>2</v>
      </c>
      <c r="CF11" s="89" t="s">
        <v>157</v>
      </c>
      <c r="CG11" s="325"/>
      <c r="CH11" s="306"/>
      <c r="CI11" s="306"/>
      <c r="CJ11" s="309"/>
    </row>
    <row r="12" spans="1:88" s="22" customFormat="1">
      <c r="A12" s="28" t="s">
        <v>31</v>
      </c>
      <c r="B12" s="20">
        <v>60000</v>
      </c>
      <c r="C12" s="20">
        <v>85000</v>
      </c>
      <c r="D12" s="20">
        <v>85000</v>
      </c>
      <c r="E12" s="20">
        <v>0</v>
      </c>
      <c r="F12" s="20">
        <v>10000</v>
      </c>
      <c r="G12" s="20">
        <v>10000</v>
      </c>
      <c r="H12" s="20">
        <v>0</v>
      </c>
      <c r="I12" s="20">
        <v>32200</v>
      </c>
      <c r="J12" s="20">
        <v>32200</v>
      </c>
      <c r="K12" s="20">
        <v>0</v>
      </c>
      <c r="L12" s="20">
        <v>48800</v>
      </c>
      <c r="M12" s="20">
        <v>48800</v>
      </c>
      <c r="N12" s="20">
        <v>0</v>
      </c>
      <c r="O12" s="20">
        <v>15000</v>
      </c>
      <c r="P12" s="20">
        <v>15000</v>
      </c>
      <c r="Q12" s="20">
        <v>0</v>
      </c>
      <c r="R12" s="62">
        <v>0</v>
      </c>
      <c r="S12" s="20">
        <v>0</v>
      </c>
      <c r="T12" s="62">
        <v>0</v>
      </c>
      <c r="U12" s="21">
        <v>52700</v>
      </c>
      <c r="V12" s="20">
        <v>52700</v>
      </c>
      <c r="W12" s="20">
        <v>0</v>
      </c>
      <c r="X12" s="20">
        <v>141600</v>
      </c>
      <c r="Y12" s="20">
        <v>141600</v>
      </c>
      <c r="Z12" s="20">
        <v>0</v>
      </c>
      <c r="AA12" s="23">
        <v>170000</v>
      </c>
      <c r="AB12" s="23">
        <v>170000</v>
      </c>
      <c r="AC12" s="23">
        <v>0</v>
      </c>
      <c r="AD12" s="23">
        <v>155000</v>
      </c>
      <c r="AE12" s="23">
        <v>155000</v>
      </c>
      <c r="AF12" s="23">
        <v>0</v>
      </c>
      <c r="AG12" s="23">
        <v>88000</v>
      </c>
      <c r="AH12" s="23">
        <v>88000</v>
      </c>
      <c r="AI12" s="23">
        <v>0</v>
      </c>
      <c r="AJ12" s="23">
        <v>146000</v>
      </c>
      <c r="AK12" s="23">
        <v>146000</v>
      </c>
      <c r="AL12" s="23"/>
      <c r="AM12" s="23">
        <v>160000</v>
      </c>
      <c r="AN12" s="23">
        <v>160000</v>
      </c>
      <c r="AO12" s="23">
        <v>0</v>
      </c>
      <c r="AP12" s="23">
        <v>20000</v>
      </c>
      <c r="AQ12" s="23">
        <v>20000</v>
      </c>
      <c r="AR12" s="23">
        <v>0</v>
      </c>
      <c r="AS12" s="23">
        <v>20000</v>
      </c>
      <c r="AT12" s="23">
        <v>20000</v>
      </c>
      <c r="AU12" s="23"/>
      <c r="AV12" s="23"/>
      <c r="AW12" s="23">
        <v>66000</v>
      </c>
      <c r="AX12" s="23">
        <v>66000</v>
      </c>
      <c r="AY12" s="23">
        <v>0</v>
      </c>
      <c r="AZ12" s="23"/>
      <c r="BA12" s="23">
        <v>69000</v>
      </c>
      <c r="BB12" s="23">
        <v>69000</v>
      </c>
      <c r="BC12" s="23">
        <v>0</v>
      </c>
      <c r="BD12" s="23"/>
      <c r="BE12" s="23">
        <v>71000</v>
      </c>
      <c r="BF12" s="23">
        <v>71000</v>
      </c>
      <c r="BG12" s="23">
        <v>0</v>
      </c>
      <c r="BH12" s="23">
        <v>0</v>
      </c>
      <c r="BI12" s="23">
        <v>95000</v>
      </c>
      <c r="BJ12" s="23">
        <v>95000</v>
      </c>
      <c r="BK12" s="23">
        <v>0</v>
      </c>
      <c r="BL12" s="23">
        <v>0</v>
      </c>
      <c r="BM12" s="23">
        <v>194000</v>
      </c>
      <c r="BN12" s="23">
        <v>194000</v>
      </c>
      <c r="BO12" s="23">
        <v>0</v>
      </c>
      <c r="BP12" s="23">
        <v>0</v>
      </c>
      <c r="BQ12" s="23">
        <v>194000</v>
      </c>
      <c r="BR12" s="23">
        <v>0</v>
      </c>
      <c r="BS12" s="23">
        <v>194000</v>
      </c>
      <c r="BT12" s="23">
        <v>0</v>
      </c>
      <c r="BU12" s="23" t="s">
        <v>162</v>
      </c>
      <c r="BV12" s="23" t="s">
        <v>162</v>
      </c>
      <c r="BW12" s="23"/>
      <c r="BX12" s="23">
        <v>0</v>
      </c>
      <c r="BY12" s="23"/>
      <c r="BZ12" s="23"/>
      <c r="CA12" s="23"/>
      <c r="CB12" s="23"/>
      <c r="CC12" s="62">
        <v>1893300</v>
      </c>
      <c r="CD12" s="62">
        <v>1699300</v>
      </c>
      <c r="CE12" s="62">
        <v>194000</v>
      </c>
      <c r="CF12" s="62">
        <v>0</v>
      </c>
      <c r="CG12" s="20">
        <v>1016630</v>
      </c>
      <c r="CH12" s="20">
        <v>7968</v>
      </c>
      <c r="CI12" s="20">
        <v>262300</v>
      </c>
      <c r="CJ12" s="20"/>
    </row>
    <row r="13" spans="1:88" s="22" customFormat="1">
      <c r="A13" s="28" t="s">
        <v>32</v>
      </c>
      <c r="B13" s="20">
        <v>30000</v>
      </c>
      <c r="C13" s="20">
        <v>30000</v>
      </c>
      <c r="D13" s="20">
        <v>30000</v>
      </c>
      <c r="E13" s="20">
        <v>0</v>
      </c>
      <c r="F13" s="20">
        <v>0</v>
      </c>
      <c r="G13" s="20"/>
      <c r="H13" s="20"/>
      <c r="I13" s="20">
        <v>0</v>
      </c>
      <c r="J13" s="20"/>
      <c r="K13" s="20"/>
      <c r="L13" s="20">
        <v>54000</v>
      </c>
      <c r="M13" s="20">
        <v>54000</v>
      </c>
      <c r="N13" s="20">
        <v>0</v>
      </c>
      <c r="O13" s="20">
        <v>5000</v>
      </c>
      <c r="P13" s="20">
        <v>5000</v>
      </c>
      <c r="Q13" s="20">
        <v>0</v>
      </c>
      <c r="R13" s="62">
        <v>0</v>
      </c>
      <c r="S13" s="20"/>
      <c r="T13" s="62">
        <v>0</v>
      </c>
      <c r="U13" s="21">
        <v>25200</v>
      </c>
      <c r="V13" s="20">
        <v>25200</v>
      </c>
      <c r="W13" s="20">
        <v>0</v>
      </c>
      <c r="X13" s="20">
        <v>70100</v>
      </c>
      <c r="Y13" s="20">
        <v>70100</v>
      </c>
      <c r="Z13" s="20">
        <v>0</v>
      </c>
      <c r="AA13" s="23">
        <v>100000</v>
      </c>
      <c r="AB13" s="23">
        <v>100000</v>
      </c>
      <c r="AC13" s="23">
        <v>0</v>
      </c>
      <c r="AD13" s="23">
        <v>40000</v>
      </c>
      <c r="AE13" s="23">
        <v>40000</v>
      </c>
      <c r="AF13" s="23">
        <v>0</v>
      </c>
      <c r="AG13" s="23">
        <v>53000</v>
      </c>
      <c r="AH13" s="23">
        <v>53000</v>
      </c>
      <c r="AI13" s="23"/>
      <c r="AJ13" s="23">
        <v>49000</v>
      </c>
      <c r="AK13" s="23">
        <v>49000</v>
      </c>
      <c r="AL13" s="23">
        <v>0</v>
      </c>
      <c r="AM13" s="23">
        <v>51000</v>
      </c>
      <c r="AN13" s="23">
        <v>51000</v>
      </c>
      <c r="AO13" s="23">
        <v>0</v>
      </c>
      <c r="AP13" s="23">
        <v>87000</v>
      </c>
      <c r="AQ13" s="23">
        <v>87000</v>
      </c>
      <c r="AR13" s="23">
        <v>0</v>
      </c>
      <c r="AS13" s="23">
        <v>78000</v>
      </c>
      <c r="AT13" s="23">
        <v>78000</v>
      </c>
      <c r="AU13" s="23">
        <v>0</v>
      </c>
      <c r="AV13" s="23"/>
      <c r="AW13" s="23">
        <v>66000</v>
      </c>
      <c r="AX13" s="23">
        <v>66000</v>
      </c>
      <c r="AY13" s="23">
        <v>0</v>
      </c>
      <c r="AZ13" s="23"/>
      <c r="BA13" s="23">
        <v>66000</v>
      </c>
      <c r="BB13" s="23">
        <v>66000</v>
      </c>
      <c r="BC13" s="23">
        <v>0</v>
      </c>
      <c r="BD13" s="23"/>
      <c r="BE13" s="23">
        <v>64000</v>
      </c>
      <c r="BF13" s="23">
        <v>64000</v>
      </c>
      <c r="BG13" s="23">
        <v>0</v>
      </c>
      <c r="BH13" s="23" t="s">
        <v>162</v>
      </c>
      <c r="BI13" s="23">
        <v>61000</v>
      </c>
      <c r="BJ13" s="23">
        <v>61000</v>
      </c>
      <c r="BK13" s="23">
        <v>0</v>
      </c>
      <c r="BL13" s="23" t="s">
        <v>162</v>
      </c>
      <c r="BM13" s="23">
        <v>120000</v>
      </c>
      <c r="BN13" s="23">
        <v>120000</v>
      </c>
      <c r="BO13" s="23">
        <v>0</v>
      </c>
      <c r="BP13" s="23" t="s">
        <v>162</v>
      </c>
      <c r="BQ13" s="23">
        <v>121000</v>
      </c>
      <c r="BR13" s="23">
        <v>121000</v>
      </c>
      <c r="BS13" s="23">
        <v>0</v>
      </c>
      <c r="BT13" s="23">
        <v>0</v>
      </c>
      <c r="BU13" s="23" t="s">
        <v>162</v>
      </c>
      <c r="BV13" s="23" t="s">
        <v>162</v>
      </c>
      <c r="BW13" s="23"/>
      <c r="BX13" s="23">
        <v>0</v>
      </c>
      <c r="BY13" s="23"/>
      <c r="BZ13" s="23"/>
      <c r="CA13" s="23"/>
      <c r="CB13" s="23"/>
      <c r="CC13" s="62">
        <v>1170300</v>
      </c>
      <c r="CD13" s="62">
        <v>1170300</v>
      </c>
      <c r="CE13" s="62">
        <v>0</v>
      </c>
      <c r="CF13" s="62" t="s">
        <v>162</v>
      </c>
      <c r="CG13" s="20">
        <v>624258</v>
      </c>
      <c r="CH13" s="20">
        <v>3906</v>
      </c>
      <c r="CI13" s="20">
        <v>117180</v>
      </c>
      <c r="CJ13" s="20"/>
    </row>
    <row r="14" spans="1:88" s="22" customFormat="1">
      <c r="A14" s="233" t="s">
        <v>33</v>
      </c>
      <c r="B14" s="234">
        <v>15000</v>
      </c>
      <c r="C14" s="234">
        <v>10000</v>
      </c>
      <c r="D14" s="234">
        <v>10000</v>
      </c>
      <c r="E14" s="234">
        <v>0</v>
      </c>
      <c r="F14" s="234">
        <v>0</v>
      </c>
      <c r="G14" s="234">
        <v>0</v>
      </c>
      <c r="H14" s="234">
        <v>0</v>
      </c>
      <c r="I14" s="234">
        <v>0</v>
      </c>
      <c r="J14" s="234">
        <v>0</v>
      </c>
      <c r="K14" s="234">
        <v>0</v>
      </c>
      <c r="L14" s="234">
        <v>5000</v>
      </c>
      <c r="M14" s="234">
        <v>5000</v>
      </c>
      <c r="N14" s="234">
        <v>0</v>
      </c>
      <c r="O14" s="234">
        <v>5000</v>
      </c>
      <c r="P14" s="234">
        <v>5000</v>
      </c>
      <c r="Q14" s="234">
        <v>0</v>
      </c>
      <c r="R14" s="235">
        <v>0</v>
      </c>
      <c r="S14" s="234">
        <v>0</v>
      </c>
      <c r="T14" s="235">
        <v>0</v>
      </c>
      <c r="U14" s="236">
        <v>6500</v>
      </c>
      <c r="V14" s="234">
        <v>6500</v>
      </c>
      <c r="W14" s="234">
        <v>0</v>
      </c>
      <c r="X14" s="234">
        <v>52100</v>
      </c>
      <c r="Y14" s="234">
        <v>52100</v>
      </c>
      <c r="Z14" s="234">
        <v>0</v>
      </c>
      <c r="AA14" s="237">
        <v>110000</v>
      </c>
      <c r="AB14" s="237">
        <v>110000</v>
      </c>
      <c r="AC14" s="237">
        <v>0</v>
      </c>
      <c r="AD14" s="237">
        <v>72000</v>
      </c>
      <c r="AE14" s="237">
        <v>72000</v>
      </c>
      <c r="AF14" s="237">
        <v>0</v>
      </c>
      <c r="AG14" s="237">
        <v>25000</v>
      </c>
      <c r="AH14" s="237">
        <v>25000</v>
      </c>
      <c r="AI14" s="237">
        <v>0</v>
      </c>
      <c r="AJ14" s="237">
        <v>109000</v>
      </c>
      <c r="AK14" s="237">
        <v>109000</v>
      </c>
      <c r="AL14" s="237">
        <v>0</v>
      </c>
      <c r="AM14" s="237">
        <v>86000</v>
      </c>
      <c r="AN14" s="237">
        <v>86000</v>
      </c>
      <c r="AO14" s="237">
        <v>0</v>
      </c>
      <c r="AP14" s="237">
        <v>107000</v>
      </c>
      <c r="AQ14" s="237">
        <v>107000</v>
      </c>
      <c r="AR14" s="237">
        <v>0</v>
      </c>
      <c r="AS14" s="238">
        <v>82000</v>
      </c>
      <c r="AT14" s="238">
        <v>82000</v>
      </c>
      <c r="AU14" s="238">
        <v>0</v>
      </c>
      <c r="AV14" s="237"/>
      <c r="AW14" s="238">
        <v>68000</v>
      </c>
      <c r="AX14" s="238">
        <v>68000</v>
      </c>
      <c r="AY14" s="238">
        <v>0</v>
      </c>
      <c r="AZ14" s="237"/>
      <c r="BA14" s="237">
        <v>66000</v>
      </c>
      <c r="BB14" s="237">
        <v>66000</v>
      </c>
      <c r="BC14" s="237">
        <v>0</v>
      </c>
      <c r="BD14" s="237"/>
      <c r="BE14" s="237">
        <v>66000</v>
      </c>
      <c r="BF14" s="237">
        <v>66000</v>
      </c>
      <c r="BG14" s="237"/>
      <c r="BH14" s="237"/>
      <c r="BI14" s="237">
        <v>62000</v>
      </c>
      <c r="BJ14" s="237">
        <v>62000</v>
      </c>
      <c r="BK14" s="237"/>
      <c r="BL14" s="237"/>
      <c r="BM14" s="237">
        <v>123000</v>
      </c>
      <c r="BN14" s="237">
        <v>123000</v>
      </c>
      <c r="BO14" s="237">
        <v>0</v>
      </c>
      <c r="BP14" s="237">
        <v>0</v>
      </c>
      <c r="BQ14" s="238">
        <v>123000</v>
      </c>
      <c r="BR14" s="238">
        <v>123000</v>
      </c>
      <c r="BS14" s="237">
        <v>0</v>
      </c>
      <c r="BT14" s="237">
        <v>0</v>
      </c>
      <c r="BU14" s="238">
        <v>246000</v>
      </c>
      <c r="BV14" s="237">
        <v>246000</v>
      </c>
      <c r="BW14" s="238">
        <f>BU14-BV14</f>
        <v>0</v>
      </c>
      <c r="BX14" s="237">
        <v>0</v>
      </c>
      <c r="BY14" s="237">
        <v>234000</v>
      </c>
      <c r="BZ14" s="237">
        <v>0</v>
      </c>
      <c r="CA14" s="239">
        <v>234000</v>
      </c>
      <c r="CB14" s="237">
        <v>0</v>
      </c>
      <c r="CC14" s="239">
        <v>1672600</v>
      </c>
      <c r="CD14" s="239">
        <v>1438600</v>
      </c>
      <c r="CE14" s="239">
        <f>CC14-CD14</f>
        <v>234000</v>
      </c>
      <c r="CF14" s="235">
        <v>0</v>
      </c>
      <c r="CG14" s="238">
        <v>739509</v>
      </c>
      <c r="CH14" s="238">
        <v>3801</v>
      </c>
      <c r="CI14" s="238">
        <v>114021</v>
      </c>
      <c r="CJ14" s="234"/>
    </row>
    <row r="15" spans="1:88" s="22" customFormat="1">
      <c r="A15" s="28" t="s">
        <v>34</v>
      </c>
      <c r="B15" s="20">
        <v>5000</v>
      </c>
      <c r="C15" s="20">
        <v>10000</v>
      </c>
      <c r="D15" s="20">
        <v>10000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5000</v>
      </c>
      <c r="M15" s="20">
        <v>5000</v>
      </c>
      <c r="N15" s="20">
        <v>0</v>
      </c>
      <c r="O15" s="20">
        <v>1000</v>
      </c>
      <c r="P15" s="20">
        <v>1000</v>
      </c>
      <c r="Q15" s="20">
        <v>0</v>
      </c>
      <c r="R15" s="62">
        <v>0</v>
      </c>
      <c r="S15" s="20">
        <v>0</v>
      </c>
      <c r="T15" s="62">
        <v>0</v>
      </c>
      <c r="U15" s="21">
        <v>4500</v>
      </c>
      <c r="V15" s="20">
        <v>4500</v>
      </c>
      <c r="W15" s="20">
        <v>0</v>
      </c>
      <c r="X15" s="20">
        <v>52100</v>
      </c>
      <c r="Y15" s="20">
        <v>52100</v>
      </c>
      <c r="Z15" s="20">
        <v>0</v>
      </c>
      <c r="AA15" s="23">
        <v>20000</v>
      </c>
      <c r="AB15" s="23">
        <v>20000</v>
      </c>
      <c r="AC15" s="23">
        <v>0</v>
      </c>
      <c r="AD15" s="23">
        <v>20000</v>
      </c>
      <c r="AE15" s="23">
        <v>20000</v>
      </c>
      <c r="AF15" s="23">
        <v>0</v>
      </c>
      <c r="AG15" s="23">
        <v>20000</v>
      </c>
      <c r="AH15" s="23">
        <v>20000</v>
      </c>
      <c r="AI15" s="23">
        <v>0</v>
      </c>
      <c r="AJ15" s="23">
        <v>44000</v>
      </c>
      <c r="AK15" s="23">
        <v>44000</v>
      </c>
      <c r="AL15" s="23">
        <v>0</v>
      </c>
      <c r="AM15" s="23">
        <v>34000</v>
      </c>
      <c r="AN15" s="23">
        <v>34000</v>
      </c>
      <c r="AO15" s="23">
        <v>0</v>
      </c>
      <c r="AP15" s="23">
        <v>47000</v>
      </c>
      <c r="AQ15" s="23">
        <v>47000</v>
      </c>
      <c r="AR15" s="23">
        <v>0</v>
      </c>
      <c r="AS15" s="23">
        <v>34000</v>
      </c>
      <c r="AT15" s="23">
        <v>30000</v>
      </c>
      <c r="AU15" s="23">
        <v>4000</v>
      </c>
      <c r="AV15" s="23"/>
      <c r="AW15" s="23">
        <v>29000</v>
      </c>
      <c r="AX15" s="23">
        <v>47000</v>
      </c>
      <c r="AY15" s="23">
        <v>-18000</v>
      </c>
      <c r="AZ15" s="23"/>
      <c r="BA15" s="23">
        <v>29000</v>
      </c>
      <c r="BB15" s="23">
        <v>16000</v>
      </c>
      <c r="BC15" s="23">
        <v>13000</v>
      </c>
      <c r="BD15" s="23"/>
      <c r="BE15" s="23">
        <v>29000</v>
      </c>
      <c r="BF15" s="23">
        <v>29000</v>
      </c>
      <c r="BG15" s="23">
        <v>0</v>
      </c>
      <c r="BH15" s="23">
        <v>0</v>
      </c>
      <c r="BI15" s="23">
        <v>26000</v>
      </c>
      <c r="BJ15" s="23">
        <v>26000</v>
      </c>
      <c r="BK15" s="23">
        <v>0</v>
      </c>
      <c r="BL15" s="23">
        <v>0</v>
      </c>
      <c r="BM15" s="23">
        <v>54000</v>
      </c>
      <c r="BN15" s="23">
        <v>54000</v>
      </c>
      <c r="BO15" s="23">
        <v>0</v>
      </c>
      <c r="BP15" s="23">
        <v>0</v>
      </c>
      <c r="BQ15" s="23">
        <v>54000</v>
      </c>
      <c r="BR15" s="23">
        <v>54000</v>
      </c>
      <c r="BS15" s="23">
        <v>0</v>
      </c>
      <c r="BT15" s="23">
        <v>0</v>
      </c>
      <c r="BU15" s="23">
        <v>0</v>
      </c>
      <c r="BV15" s="23" t="s">
        <v>162</v>
      </c>
      <c r="BW15" s="23">
        <v>0</v>
      </c>
      <c r="BX15" s="23">
        <v>0</v>
      </c>
      <c r="BY15" s="23"/>
      <c r="BZ15" s="23"/>
      <c r="CA15" s="23"/>
      <c r="CB15" s="23"/>
      <c r="CC15" s="62">
        <v>517600</v>
      </c>
      <c r="CD15" s="62">
        <v>518600</v>
      </c>
      <c r="CE15" s="63">
        <v>0</v>
      </c>
      <c r="CF15" s="62">
        <v>1000</v>
      </c>
      <c r="CG15" s="20">
        <v>359657</v>
      </c>
      <c r="CH15" s="20">
        <v>2167</v>
      </c>
      <c r="CI15" s="20">
        <v>65010</v>
      </c>
      <c r="CJ15" s="20"/>
    </row>
    <row r="16" spans="1:88" s="22" customFormat="1">
      <c r="A16" s="28" t="s">
        <v>35</v>
      </c>
      <c r="B16" s="20">
        <v>30000</v>
      </c>
      <c r="C16" s="20">
        <v>30000</v>
      </c>
      <c r="D16" s="20">
        <v>30000</v>
      </c>
      <c r="E16" s="20">
        <v>0</v>
      </c>
      <c r="F16" s="20">
        <v>10000</v>
      </c>
      <c r="G16" s="20">
        <v>10000</v>
      </c>
      <c r="H16" s="20">
        <v>0</v>
      </c>
      <c r="I16" s="20">
        <v>0</v>
      </c>
      <c r="J16" s="20">
        <v>0</v>
      </c>
      <c r="K16" s="20">
        <v>0</v>
      </c>
      <c r="L16" s="20">
        <v>61400</v>
      </c>
      <c r="M16" s="20">
        <v>61400</v>
      </c>
      <c r="N16" s="20">
        <v>0</v>
      </c>
      <c r="O16" s="20">
        <v>27200</v>
      </c>
      <c r="P16" s="20">
        <v>27200</v>
      </c>
      <c r="Q16" s="20">
        <v>0</v>
      </c>
      <c r="R16" s="62">
        <v>0</v>
      </c>
      <c r="S16" s="20">
        <v>0</v>
      </c>
      <c r="T16" s="62">
        <v>0</v>
      </c>
      <c r="U16" s="21">
        <v>36100</v>
      </c>
      <c r="V16" s="20">
        <v>36100</v>
      </c>
      <c r="W16" s="20">
        <v>0</v>
      </c>
      <c r="X16" s="20">
        <v>75900</v>
      </c>
      <c r="Y16" s="20">
        <v>75900</v>
      </c>
      <c r="Z16" s="20">
        <v>0</v>
      </c>
      <c r="AA16" s="23">
        <v>60000</v>
      </c>
      <c r="AB16" s="23">
        <v>60000</v>
      </c>
      <c r="AC16" s="23">
        <v>0</v>
      </c>
      <c r="AD16" s="23">
        <v>35000</v>
      </c>
      <c r="AE16" s="23">
        <v>35000</v>
      </c>
      <c r="AF16" s="23">
        <v>0</v>
      </c>
      <c r="AG16" s="23">
        <v>36000</v>
      </c>
      <c r="AH16" s="23">
        <v>36000</v>
      </c>
      <c r="AI16" s="23">
        <v>0</v>
      </c>
      <c r="AJ16" s="23">
        <v>40000</v>
      </c>
      <c r="AK16" s="23">
        <v>40000</v>
      </c>
      <c r="AL16" s="23">
        <v>0</v>
      </c>
      <c r="AM16" s="23">
        <v>43000</v>
      </c>
      <c r="AN16" s="23">
        <v>43000</v>
      </c>
      <c r="AO16" s="23">
        <v>0</v>
      </c>
      <c r="AP16" s="23">
        <v>76000</v>
      </c>
      <c r="AQ16" s="23">
        <v>76000</v>
      </c>
      <c r="AR16" s="23">
        <v>0</v>
      </c>
      <c r="AS16" s="23">
        <v>76000</v>
      </c>
      <c r="AT16" s="23">
        <v>76000</v>
      </c>
      <c r="AU16" s="23">
        <v>0</v>
      </c>
      <c r="AV16" s="23"/>
      <c r="AW16" s="23">
        <v>61000</v>
      </c>
      <c r="AX16" s="23">
        <v>61000</v>
      </c>
      <c r="AY16" s="23">
        <v>0</v>
      </c>
      <c r="AZ16" s="23"/>
      <c r="BA16" s="23">
        <v>60000</v>
      </c>
      <c r="BB16" s="23">
        <v>60000</v>
      </c>
      <c r="BC16" s="23">
        <v>0</v>
      </c>
      <c r="BD16" s="23"/>
      <c r="BE16" s="23">
        <v>62000</v>
      </c>
      <c r="BF16" s="23">
        <v>62000</v>
      </c>
      <c r="BG16" s="23"/>
      <c r="BH16" s="23"/>
      <c r="BI16" s="23">
        <v>56000</v>
      </c>
      <c r="BJ16" s="23">
        <v>56000</v>
      </c>
      <c r="BK16" s="23"/>
      <c r="BL16" s="23"/>
      <c r="BM16" s="23">
        <v>114000</v>
      </c>
      <c r="BN16" s="23">
        <v>114000</v>
      </c>
      <c r="BO16" s="23"/>
      <c r="BP16" s="23"/>
      <c r="BQ16" s="23">
        <v>114000</v>
      </c>
      <c r="BR16" s="23">
        <v>0</v>
      </c>
      <c r="BS16" s="23">
        <v>114000</v>
      </c>
      <c r="BT16" s="23"/>
      <c r="BU16" s="23">
        <v>0</v>
      </c>
      <c r="BV16" s="23" t="s">
        <v>162</v>
      </c>
      <c r="BW16" s="23">
        <v>0</v>
      </c>
      <c r="BX16" s="23"/>
      <c r="BY16" s="23"/>
      <c r="BZ16" s="23"/>
      <c r="CA16" s="23"/>
      <c r="CB16" s="23"/>
      <c r="CC16" s="62">
        <v>1103600</v>
      </c>
      <c r="CD16" s="62">
        <v>989600</v>
      </c>
      <c r="CE16" s="62">
        <v>114000</v>
      </c>
      <c r="CF16" s="62"/>
      <c r="CG16" s="20">
        <v>313971</v>
      </c>
      <c r="CH16" s="20">
        <v>5480</v>
      </c>
      <c r="CI16" s="20">
        <v>164400</v>
      </c>
      <c r="CJ16" s="20"/>
    </row>
    <row r="17" spans="1:88" s="22" customFormat="1">
      <c r="A17" s="28" t="s">
        <v>24</v>
      </c>
      <c r="B17" s="20">
        <v>30000</v>
      </c>
      <c r="C17" s="20">
        <v>10000</v>
      </c>
      <c r="D17" s="20">
        <v>10000</v>
      </c>
      <c r="E17" s="20">
        <v>0</v>
      </c>
      <c r="F17" s="20">
        <v>18000</v>
      </c>
      <c r="G17" s="20">
        <v>18000</v>
      </c>
      <c r="H17" s="20">
        <v>0</v>
      </c>
      <c r="I17" s="20">
        <v>5000</v>
      </c>
      <c r="J17" s="20">
        <v>5000</v>
      </c>
      <c r="K17" s="20">
        <v>0</v>
      </c>
      <c r="L17" s="20">
        <v>28000</v>
      </c>
      <c r="M17" s="20">
        <v>28000</v>
      </c>
      <c r="N17" s="20">
        <v>0</v>
      </c>
      <c r="O17" s="20">
        <v>20200</v>
      </c>
      <c r="P17" s="20">
        <v>20200</v>
      </c>
      <c r="Q17" s="20">
        <v>0</v>
      </c>
      <c r="R17" s="62">
        <v>0</v>
      </c>
      <c r="S17" s="20">
        <v>0</v>
      </c>
      <c r="T17" s="62">
        <v>0</v>
      </c>
      <c r="U17" s="21">
        <v>0</v>
      </c>
      <c r="V17" s="20">
        <v>0</v>
      </c>
      <c r="W17" s="20">
        <v>0</v>
      </c>
      <c r="X17" s="20">
        <v>76000</v>
      </c>
      <c r="Y17" s="20">
        <v>76000</v>
      </c>
      <c r="Z17" s="20">
        <v>0</v>
      </c>
      <c r="AA17" s="23">
        <v>97000</v>
      </c>
      <c r="AB17" s="23">
        <v>97000</v>
      </c>
      <c r="AC17" s="23">
        <v>0</v>
      </c>
      <c r="AD17" s="23">
        <v>120000</v>
      </c>
      <c r="AE17" s="23">
        <v>120000</v>
      </c>
      <c r="AF17" s="23">
        <v>0</v>
      </c>
      <c r="AG17" s="23">
        <v>59000</v>
      </c>
      <c r="AH17" s="23">
        <v>59000</v>
      </c>
      <c r="AI17" s="23">
        <v>0</v>
      </c>
      <c r="AJ17" s="23">
        <v>54000</v>
      </c>
      <c r="AK17" s="23">
        <v>54000</v>
      </c>
      <c r="AL17" s="23">
        <v>0</v>
      </c>
      <c r="AM17" s="23">
        <v>36000</v>
      </c>
      <c r="AN17" s="23">
        <v>36000</v>
      </c>
      <c r="AO17" s="23">
        <v>0</v>
      </c>
      <c r="AP17" s="23">
        <v>46000</v>
      </c>
      <c r="AQ17" s="23">
        <v>46000</v>
      </c>
      <c r="AR17" s="23">
        <v>0</v>
      </c>
      <c r="AS17" s="23">
        <v>75000</v>
      </c>
      <c r="AT17" s="23">
        <v>75000</v>
      </c>
      <c r="AU17" s="23">
        <v>0</v>
      </c>
      <c r="AV17" s="23"/>
      <c r="AW17" s="23">
        <v>65000</v>
      </c>
      <c r="AX17" s="23">
        <v>65000</v>
      </c>
      <c r="AY17" s="23">
        <v>0</v>
      </c>
      <c r="AZ17" s="23"/>
      <c r="BA17" s="23">
        <v>65000</v>
      </c>
      <c r="BB17" s="23">
        <v>0</v>
      </c>
      <c r="BC17" s="23">
        <v>65000</v>
      </c>
      <c r="BD17" s="23"/>
      <c r="BE17" s="23">
        <v>64000</v>
      </c>
      <c r="BF17" s="23">
        <v>64000</v>
      </c>
      <c r="BG17" s="23">
        <v>0</v>
      </c>
      <c r="BH17" s="23">
        <v>0</v>
      </c>
      <c r="BI17" s="23">
        <v>61000</v>
      </c>
      <c r="BJ17" s="23">
        <v>61000</v>
      </c>
      <c r="BK17" s="23">
        <v>0</v>
      </c>
      <c r="BL17" s="23">
        <v>0</v>
      </c>
      <c r="BM17" s="23">
        <v>120000</v>
      </c>
      <c r="BN17" s="23">
        <v>120000</v>
      </c>
      <c r="BO17" s="23">
        <v>0</v>
      </c>
      <c r="BP17" s="23">
        <v>0</v>
      </c>
      <c r="BQ17" s="23">
        <v>120000</v>
      </c>
      <c r="BR17" s="23">
        <v>0</v>
      </c>
      <c r="BS17" s="23">
        <v>120000</v>
      </c>
      <c r="BT17" s="23">
        <v>0</v>
      </c>
      <c r="BU17" s="23">
        <v>0</v>
      </c>
      <c r="BV17" s="23" t="s">
        <v>162</v>
      </c>
      <c r="BW17" s="23">
        <v>0</v>
      </c>
      <c r="BX17" s="23">
        <v>0</v>
      </c>
      <c r="BY17" s="23"/>
      <c r="BZ17" s="23"/>
      <c r="CA17" s="23"/>
      <c r="CB17" s="23"/>
      <c r="CC17" s="62">
        <v>1169200</v>
      </c>
      <c r="CD17" s="62">
        <v>1049200</v>
      </c>
      <c r="CE17" s="62">
        <v>120000</v>
      </c>
      <c r="CF17" s="62">
        <v>0</v>
      </c>
      <c r="CG17" s="20">
        <v>545500</v>
      </c>
      <c r="CH17" s="20">
        <v>4597</v>
      </c>
      <c r="CI17" s="20">
        <v>137910</v>
      </c>
      <c r="CJ17" s="20"/>
    </row>
    <row r="18" spans="1:88" s="22" customFormat="1">
      <c r="A18" s="28" t="s">
        <v>36</v>
      </c>
      <c r="B18" s="20">
        <v>20000</v>
      </c>
      <c r="C18" s="20">
        <v>10000</v>
      </c>
      <c r="D18" s="20">
        <v>10000</v>
      </c>
      <c r="E18" s="20">
        <v>0</v>
      </c>
      <c r="F18" s="20">
        <v>5000</v>
      </c>
      <c r="G18" s="20">
        <v>5000</v>
      </c>
      <c r="H18" s="20">
        <v>0</v>
      </c>
      <c r="I18" s="20">
        <v>0</v>
      </c>
      <c r="J18" s="20">
        <v>0</v>
      </c>
      <c r="K18" s="20">
        <v>0</v>
      </c>
      <c r="L18" s="20">
        <v>15000</v>
      </c>
      <c r="M18" s="20">
        <v>15000</v>
      </c>
      <c r="N18" s="20">
        <v>0</v>
      </c>
      <c r="O18" s="20">
        <v>35000</v>
      </c>
      <c r="P18" s="20">
        <v>35000</v>
      </c>
      <c r="Q18" s="20">
        <v>0</v>
      </c>
      <c r="R18" s="62">
        <v>0</v>
      </c>
      <c r="S18" s="20">
        <v>0</v>
      </c>
      <c r="T18" s="62">
        <v>0</v>
      </c>
      <c r="U18" s="21">
        <v>20800</v>
      </c>
      <c r="V18" s="20">
        <v>20800</v>
      </c>
      <c r="W18" s="20">
        <v>0</v>
      </c>
      <c r="X18" s="20">
        <v>74750</v>
      </c>
      <c r="Y18" s="20">
        <v>74750</v>
      </c>
      <c r="Z18" s="20">
        <v>0</v>
      </c>
      <c r="AA18" s="23">
        <v>70000</v>
      </c>
      <c r="AB18" s="23">
        <v>70000</v>
      </c>
      <c r="AC18" s="23">
        <v>0</v>
      </c>
      <c r="AD18" s="23">
        <v>45000</v>
      </c>
      <c r="AE18" s="23">
        <v>45000</v>
      </c>
      <c r="AF18" s="23">
        <v>0</v>
      </c>
      <c r="AG18" s="23">
        <v>27000</v>
      </c>
      <c r="AH18" s="23">
        <v>27000</v>
      </c>
      <c r="AI18" s="23">
        <v>0</v>
      </c>
      <c r="AJ18" s="23">
        <v>30000</v>
      </c>
      <c r="AK18" s="23">
        <v>30000</v>
      </c>
      <c r="AL18" s="23">
        <v>0</v>
      </c>
      <c r="AM18" s="23">
        <v>32000</v>
      </c>
      <c r="AN18" s="23">
        <v>32000</v>
      </c>
      <c r="AO18" s="23">
        <v>0</v>
      </c>
      <c r="AP18" s="23">
        <v>62000</v>
      </c>
      <c r="AQ18" s="23">
        <v>62000</v>
      </c>
      <c r="AR18" s="23"/>
      <c r="AS18" s="23">
        <v>61000</v>
      </c>
      <c r="AT18" s="23">
        <v>61000</v>
      </c>
      <c r="AU18" s="23">
        <v>0</v>
      </c>
      <c r="AV18" s="23"/>
      <c r="AW18" s="23">
        <v>49000</v>
      </c>
      <c r="AX18" s="23">
        <v>49000</v>
      </c>
      <c r="AY18" s="23">
        <v>0</v>
      </c>
      <c r="AZ18" s="23"/>
      <c r="BA18" s="23">
        <v>49000</v>
      </c>
      <c r="BB18" s="23">
        <v>49000</v>
      </c>
      <c r="BC18" s="23">
        <v>0</v>
      </c>
      <c r="BD18" s="23"/>
      <c r="BE18" s="23">
        <v>49000</v>
      </c>
      <c r="BF18" s="23">
        <v>49000</v>
      </c>
      <c r="BG18" s="23"/>
      <c r="BH18" s="23"/>
      <c r="BI18" s="23">
        <v>46000</v>
      </c>
      <c r="BJ18" s="23">
        <v>46000</v>
      </c>
      <c r="BK18" s="23"/>
      <c r="BL18" s="23"/>
      <c r="BM18" s="23">
        <v>91000</v>
      </c>
      <c r="BN18" s="23">
        <v>91000</v>
      </c>
      <c r="BO18" s="23"/>
      <c r="BP18" s="23"/>
      <c r="BQ18" s="23">
        <v>91000</v>
      </c>
      <c r="BR18" s="23">
        <v>0</v>
      </c>
      <c r="BS18" s="23">
        <v>91000</v>
      </c>
      <c r="BT18" s="23"/>
      <c r="BU18" s="23">
        <v>0</v>
      </c>
      <c r="BV18" s="23" t="s">
        <v>162</v>
      </c>
      <c r="BW18" s="23">
        <v>0</v>
      </c>
      <c r="BX18" s="23">
        <v>0</v>
      </c>
      <c r="BY18" s="23"/>
      <c r="BZ18" s="23"/>
      <c r="CA18" s="23"/>
      <c r="CB18" s="23"/>
      <c r="CC18" s="62">
        <v>882550</v>
      </c>
      <c r="CD18" s="62">
        <v>791550</v>
      </c>
      <c r="CE18" s="62">
        <v>91000</v>
      </c>
      <c r="CF18" s="62"/>
      <c r="CG18" s="20">
        <v>456250</v>
      </c>
      <c r="CH18" s="20">
        <v>2949</v>
      </c>
      <c r="CI18" s="20">
        <v>88470</v>
      </c>
      <c r="CJ18" s="20"/>
    </row>
    <row r="19" spans="1:88" s="22" customFormat="1">
      <c r="A19" s="28" t="s">
        <v>37</v>
      </c>
      <c r="B19" s="20">
        <v>20000</v>
      </c>
      <c r="C19" s="20">
        <v>25000</v>
      </c>
      <c r="D19" s="20">
        <v>25000</v>
      </c>
      <c r="E19" s="20"/>
      <c r="F19" s="20">
        <v>5000</v>
      </c>
      <c r="G19" s="20">
        <v>5000</v>
      </c>
      <c r="H19" s="20">
        <v>0</v>
      </c>
      <c r="I19" s="20">
        <v>0</v>
      </c>
      <c r="J19" s="20">
        <v>0</v>
      </c>
      <c r="K19" s="20">
        <v>0</v>
      </c>
      <c r="L19" s="20">
        <v>13000</v>
      </c>
      <c r="M19" s="20">
        <v>13000</v>
      </c>
      <c r="N19" s="20"/>
      <c r="O19" s="20">
        <v>25000</v>
      </c>
      <c r="P19" s="20">
        <v>25000</v>
      </c>
      <c r="Q19" s="20"/>
      <c r="R19" s="62"/>
      <c r="S19" s="20"/>
      <c r="T19" s="62"/>
      <c r="U19" s="21">
        <v>18900</v>
      </c>
      <c r="V19" s="20">
        <v>18900</v>
      </c>
      <c r="W19" s="20"/>
      <c r="X19" s="20">
        <v>55100</v>
      </c>
      <c r="Y19" s="20">
        <v>55100</v>
      </c>
      <c r="Z19" s="20"/>
      <c r="AA19" s="23">
        <v>70000</v>
      </c>
      <c r="AB19" s="23">
        <v>70000</v>
      </c>
      <c r="AC19" s="23"/>
      <c r="AD19" s="23">
        <v>70000</v>
      </c>
      <c r="AE19" s="23">
        <v>70000</v>
      </c>
      <c r="AF19" s="23"/>
      <c r="AG19" s="23">
        <v>37000</v>
      </c>
      <c r="AH19" s="23">
        <v>37000</v>
      </c>
      <c r="AI19" s="23"/>
      <c r="AJ19" s="23">
        <v>42000</v>
      </c>
      <c r="AK19" s="23"/>
      <c r="AL19" s="23">
        <v>42000</v>
      </c>
      <c r="AM19" s="23">
        <v>30000</v>
      </c>
      <c r="AN19" s="23">
        <v>30000</v>
      </c>
      <c r="AO19" s="23">
        <v>0</v>
      </c>
      <c r="AP19" s="23">
        <v>35000</v>
      </c>
      <c r="AQ19" s="23">
        <v>35000</v>
      </c>
      <c r="AR19" s="23"/>
      <c r="AS19" s="23">
        <v>42000</v>
      </c>
      <c r="AT19" s="23">
        <v>42000</v>
      </c>
      <c r="AU19" s="23">
        <v>0</v>
      </c>
      <c r="AV19" s="23"/>
      <c r="AW19" s="23">
        <v>48000</v>
      </c>
      <c r="AX19" s="23">
        <v>48000</v>
      </c>
      <c r="AY19" s="23">
        <v>0</v>
      </c>
      <c r="AZ19" s="23"/>
      <c r="BA19" s="23">
        <v>47000</v>
      </c>
      <c r="BB19" s="23">
        <v>47000</v>
      </c>
      <c r="BC19" s="23"/>
      <c r="BD19" s="23"/>
      <c r="BE19" s="23">
        <v>47000</v>
      </c>
      <c r="BF19" s="23">
        <v>47000</v>
      </c>
      <c r="BG19" s="23"/>
      <c r="BH19" s="23"/>
      <c r="BI19" s="23">
        <v>45000</v>
      </c>
      <c r="BJ19" s="23">
        <v>45000</v>
      </c>
      <c r="BK19" s="23"/>
      <c r="BL19" s="23"/>
      <c r="BM19" s="23">
        <v>88000</v>
      </c>
      <c r="BN19" s="23">
        <v>88000</v>
      </c>
      <c r="BO19" s="23"/>
      <c r="BP19" s="23"/>
      <c r="BQ19" s="23">
        <v>88000</v>
      </c>
      <c r="BR19" s="23">
        <v>88000</v>
      </c>
      <c r="BS19" s="23"/>
      <c r="BT19" s="23"/>
      <c r="BU19" s="23">
        <v>0</v>
      </c>
      <c r="BV19" s="23" t="s">
        <v>162</v>
      </c>
      <c r="BW19" s="23">
        <v>0</v>
      </c>
      <c r="BX19" s="23">
        <v>0</v>
      </c>
      <c r="BY19" s="23"/>
      <c r="BZ19" s="23"/>
      <c r="CA19" s="23"/>
      <c r="CB19" s="23"/>
      <c r="CC19" s="62">
        <v>851000</v>
      </c>
      <c r="CD19" s="62">
        <v>851000</v>
      </c>
      <c r="CE19" s="62"/>
      <c r="CF19" s="62"/>
      <c r="CG19" s="20">
        <v>422397</v>
      </c>
      <c r="CH19" s="20">
        <v>3240</v>
      </c>
      <c r="CI19" s="20">
        <v>97200</v>
      </c>
      <c r="CJ19" s="20"/>
    </row>
    <row r="20" spans="1:88" s="32" customFormat="1">
      <c r="A20" s="30" t="s">
        <v>5</v>
      </c>
      <c r="B20" s="31">
        <f>SUM(B12:B19)</f>
        <v>210000</v>
      </c>
      <c r="C20" s="31">
        <f t="shared" ref="C20:BC20" si="0">SUM(C12:C19)</f>
        <v>210000</v>
      </c>
      <c r="D20" s="31">
        <f t="shared" si="0"/>
        <v>210000</v>
      </c>
      <c r="E20" s="31">
        <f t="shared" si="0"/>
        <v>0</v>
      </c>
      <c r="F20" s="31">
        <f t="shared" si="0"/>
        <v>48000</v>
      </c>
      <c r="G20" s="31">
        <f t="shared" si="0"/>
        <v>48000</v>
      </c>
      <c r="H20" s="31">
        <f t="shared" si="0"/>
        <v>0</v>
      </c>
      <c r="I20" s="31">
        <f t="shared" si="0"/>
        <v>37200</v>
      </c>
      <c r="J20" s="31">
        <f t="shared" si="0"/>
        <v>37200</v>
      </c>
      <c r="K20" s="31">
        <f t="shared" si="0"/>
        <v>0</v>
      </c>
      <c r="L20" s="31">
        <f t="shared" si="0"/>
        <v>230200</v>
      </c>
      <c r="M20" s="31">
        <f t="shared" si="0"/>
        <v>230200</v>
      </c>
      <c r="N20" s="31">
        <f t="shared" si="0"/>
        <v>0</v>
      </c>
      <c r="O20" s="31">
        <f t="shared" si="0"/>
        <v>133400</v>
      </c>
      <c r="P20" s="31">
        <f t="shared" si="0"/>
        <v>133400</v>
      </c>
      <c r="Q20" s="31">
        <f t="shared" si="0"/>
        <v>0</v>
      </c>
      <c r="R20" s="31">
        <f t="shared" si="0"/>
        <v>0</v>
      </c>
      <c r="S20" s="31">
        <f t="shared" si="0"/>
        <v>0</v>
      </c>
      <c r="T20" s="31">
        <f t="shared" si="0"/>
        <v>0</v>
      </c>
      <c r="U20" s="31">
        <f t="shared" si="0"/>
        <v>164700</v>
      </c>
      <c r="V20" s="31">
        <f t="shared" si="0"/>
        <v>164700</v>
      </c>
      <c r="W20" s="31">
        <f t="shared" si="0"/>
        <v>0</v>
      </c>
      <c r="X20" s="31">
        <f t="shared" si="0"/>
        <v>597650</v>
      </c>
      <c r="Y20" s="31">
        <f t="shared" si="0"/>
        <v>597650</v>
      </c>
      <c r="Z20" s="31">
        <f t="shared" si="0"/>
        <v>0</v>
      </c>
      <c r="AA20" s="31">
        <f t="shared" si="0"/>
        <v>697000</v>
      </c>
      <c r="AB20" s="31">
        <f t="shared" si="0"/>
        <v>697000</v>
      </c>
      <c r="AC20" s="31">
        <f t="shared" si="0"/>
        <v>0</v>
      </c>
      <c r="AD20" s="31">
        <f t="shared" si="0"/>
        <v>557000</v>
      </c>
      <c r="AE20" s="31">
        <f t="shared" si="0"/>
        <v>557000</v>
      </c>
      <c r="AF20" s="31">
        <f t="shared" si="0"/>
        <v>0</v>
      </c>
      <c r="AG20" s="31">
        <f t="shared" si="0"/>
        <v>345000</v>
      </c>
      <c r="AH20" s="31">
        <f t="shared" si="0"/>
        <v>345000</v>
      </c>
      <c r="AI20" s="31">
        <f t="shared" si="0"/>
        <v>0</v>
      </c>
      <c r="AJ20" s="31">
        <f t="shared" si="0"/>
        <v>514000</v>
      </c>
      <c r="AK20" s="31">
        <f t="shared" si="0"/>
        <v>472000</v>
      </c>
      <c r="AL20" s="31">
        <f t="shared" si="0"/>
        <v>42000</v>
      </c>
      <c r="AM20" s="31">
        <f t="shared" si="0"/>
        <v>472000</v>
      </c>
      <c r="AN20" s="31">
        <f t="shared" si="0"/>
        <v>472000</v>
      </c>
      <c r="AO20" s="31">
        <f t="shared" si="0"/>
        <v>0</v>
      </c>
      <c r="AP20" s="31">
        <f t="shared" si="0"/>
        <v>480000</v>
      </c>
      <c r="AQ20" s="31">
        <f t="shared" si="0"/>
        <v>480000</v>
      </c>
      <c r="AR20" s="31">
        <f t="shared" si="0"/>
        <v>0</v>
      </c>
      <c r="AS20" s="31">
        <f t="shared" si="0"/>
        <v>468000</v>
      </c>
      <c r="AT20" s="31">
        <f t="shared" si="0"/>
        <v>464000</v>
      </c>
      <c r="AU20" s="31">
        <f t="shared" si="0"/>
        <v>4000</v>
      </c>
      <c r="AV20" s="31"/>
      <c r="AW20" s="31">
        <f t="shared" si="0"/>
        <v>452000</v>
      </c>
      <c r="AX20" s="31">
        <f t="shared" si="0"/>
        <v>470000</v>
      </c>
      <c r="AY20" s="31">
        <f t="shared" si="0"/>
        <v>-18000</v>
      </c>
      <c r="AZ20" s="31"/>
      <c r="BA20" s="31">
        <f t="shared" si="0"/>
        <v>451000</v>
      </c>
      <c r="BB20" s="31">
        <f t="shared" si="0"/>
        <v>373000</v>
      </c>
      <c r="BC20" s="31">
        <f t="shared" si="0"/>
        <v>78000</v>
      </c>
      <c r="BD20" s="31"/>
      <c r="BE20" s="31">
        <f>SUM(BE12:BE19)</f>
        <v>452000</v>
      </c>
      <c r="BF20" s="31">
        <f t="shared" ref="BF20:BH20" si="1">SUM(BF12:BF19)</f>
        <v>452000</v>
      </c>
      <c r="BG20" s="31">
        <f t="shared" si="1"/>
        <v>0</v>
      </c>
      <c r="BH20" s="31">
        <f t="shared" si="1"/>
        <v>0</v>
      </c>
      <c r="BI20" s="31">
        <f>SUM(BI12:BI19)</f>
        <v>452000</v>
      </c>
      <c r="BJ20" s="31">
        <f t="shared" ref="BJ20" si="2">SUM(BJ12:BJ19)</f>
        <v>452000</v>
      </c>
      <c r="BK20" s="31">
        <f t="shared" ref="BK20" si="3">SUM(BK12:BK19)</f>
        <v>0</v>
      </c>
      <c r="BL20" s="31">
        <f t="shared" ref="BL20" si="4">SUM(BL12:BL19)</f>
        <v>0</v>
      </c>
      <c r="BM20" s="31">
        <f>SUM(BM12:BM19)</f>
        <v>904000</v>
      </c>
      <c r="BN20" s="31">
        <f t="shared" ref="BN20:BX20" si="5">SUM(BN12:BN19)</f>
        <v>904000</v>
      </c>
      <c r="BO20" s="31">
        <f t="shared" si="5"/>
        <v>0</v>
      </c>
      <c r="BP20" s="31">
        <f t="shared" si="5"/>
        <v>0</v>
      </c>
      <c r="BQ20" s="31">
        <f t="shared" ref="BQ20:BT20" si="6">SUM(BQ12:BQ19)</f>
        <v>905000</v>
      </c>
      <c r="BR20" s="31">
        <f t="shared" si="6"/>
        <v>386000</v>
      </c>
      <c r="BS20" s="31">
        <f t="shared" si="6"/>
        <v>519000</v>
      </c>
      <c r="BT20" s="31">
        <f t="shared" si="6"/>
        <v>0</v>
      </c>
      <c r="BU20" s="31">
        <f t="shared" si="5"/>
        <v>246000</v>
      </c>
      <c r="BV20" s="31">
        <f t="shared" si="5"/>
        <v>246000</v>
      </c>
      <c r="BW20" s="31">
        <f t="shared" si="5"/>
        <v>0</v>
      </c>
      <c r="BX20" s="31">
        <f t="shared" si="5"/>
        <v>0</v>
      </c>
      <c r="BY20" s="31"/>
      <c r="BZ20" s="31"/>
      <c r="CA20" s="31"/>
      <c r="CB20" s="31"/>
      <c r="CC20" s="31">
        <f>SUM(CC12:CC19)</f>
        <v>9260150</v>
      </c>
      <c r="CD20" s="31">
        <f t="shared" ref="CD20" si="7">SUM(CD12:CD19)</f>
        <v>8508150</v>
      </c>
      <c r="CE20" s="31">
        <f t="shared" ref="CE20" si="8">SUM(CE12:CE19)</f>
        <v>753000</v>
      </c>
      <c r="CF20" s="31">
        <f t="shared" ref="CF20" si="9">SUM(CF12:CF19)</f>
        <v>1000</v>
      </c>
      <c r="CG20" s="31">
        <f>SUM(CG12:CG19)</f>
        <v>4478172</v>
      </c>
      <c r="CH20" s="31">
        <f t="shared" ref="CH20" si="10">SUM(CH12:CH19)</f>
        <v>34108</v>
      </c>
      <c r="CI20" s="31">
        <f t="shared" ref="CI20" si="11">SUM(CI12:CI19)</f>
        <v>1046491</v>
      </c>
      <c r="CJ20" s="31"/>
    </row>
    <row r="21" spans="1:88">
      <c r="A21" s="69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6"/>
      <c r="BV21" s="26"/>
      <c r="BW21" s="26"/>
      <c r="BX21" s="26"/>
      <c r="BY21" s="26"/>
      <c r="BZ21" s="26"/>
      <c r="CA21" s="26"/>
      <c r="CB21" s="26"/>
      <c r="CC21" s="27"/>
      <c r="CF21" s="29"/>
    </row>
    <row r="22" spans="1:88" s="209" customFormat="1" ht="27">
      <c r="A22" s="210" t="s">
        <v>181</v>
      </c>
      <c r="B22" s="206">
        <v>210000</v>
      </c>
      <c r="C22" s="206">
        <f t="shared" ref="C22:AI22" si="12">SUM(C12:C19)</f>
        <v>210000</v>
      </c>
      <c r="D22" s="206">
        <f t="shared" si="12"/>
        <v>210000</v>
      </c>
      <c r="E22" s="206">
        <f t="shared" si="12"/>
        <v>0</v>
      </c>
      <c r="F22" s="206">
        <f t="shared" si="12"/>
        <v>48000</v>
      </c>
      <c r="G22" s="206">
        <f t="shared" si="12"/>
        <v>48000</v>
      </c>
      <c r="H22" s="206">
        <f t="shared" si="12"/>
        <v>0</v>
      </c>
      <c r="I22" s="206">
        <f t="shared" si="12"/>
        <v>37200</v>
      </c>
      <c r="J22" s="206">
        <f t="shared" si="12"/>
        <v>37200</v>
      </c>
      <c r="K22" s="206">
        <f t="shared" si="12"/>
        <v>0</v>
      </c>
      <c r="L22" s="206">
        <f t="shared" si="12"/>
        <v>230200</v>
      </c>
      <c r="M22" s="206">
        <f t="shared" si="12"/>
        <v>230200</v>
      </c>
      <c r="N22" s="206">
        <f t="shared" si="12"/>
        <v>0</v>
      </c>
      <c r="O22" s="206">
        <f t="shared" si="12"/>
        <v>133400</v>
      </c>
      <c r="P22" s="206">
        <f t="shared" si="12"/>
        <v>133400</v>
      </c>
      <c r="Q22" s="206">
        <f t="shared" si="12"/>
        <v>0</v>
      </c>
      <c r="R22" s="206">
        <f t="shared" si="12"/>
        <v>0</v>
      </c>
      <c r="S22" s="206">
        <f t="shared" si="12"/>
        <v>0</v>
      </c>
      <c r="T22" s="206">
        <f t="shared" si="12"/>
        <v>0</v>
      </c>
      <c r="U22" s="206">
        <f t="shared" si="12"/>
        <v>164700</v>
      </c>
      <c r="V22" s="206">
        <f t="shared" si="12"/>
        <v>164700</v>
      </c>
      <c r="W22" s="206">
        <f t="shared" si="12"/>
        <v>0</v>
      </c>
      <c r="X22" s="206">
        <f t="shared" si="12"/>
        <v>597650</v>
      </c>
      <c r="Y22" s="206">
        <f t="shared" si="12"/>
        <v>597650</v>
      </c>
      <c r="Z22" s="206">
        <f t="shared" si="12"/>
        <v>0</v>
      </c>
      <c r="AA22" s="206">
        <f t="shared" si="12"/>
        <v>697000</v>
      </c>
      <c r="AB22" s="206">
        <f t="shared" si="12"/>
        <v>697000</v>
      </c>
      <c r="AC22" s="206">
        <f t="shared" si="12"/>
        <v>0</v>
      </c>
      <c r="AD22" s="206">
        <f t="shared" si="12"/>
        <v>557000</v>
      </c>
      <c r="AE22" s="206">
        <f t="shared" si="12"/>
        <v>557000</v>
      </c>
      <c r="AF22" s="206">
        <f t="shared" si="12"/>
        <v>0</v>
      </c>
      <c r="AG22" s="206">
        <f t="shared" si="12"/>
        <v>345000</v>
      </c>
      <c r="AH22" s="206">
        <f t="shared" si="12"/>
        <v>345000</v>
      </c>
      <c r="AI22" s="206">
        <f t="shared" si="12"/>
        <v>0</v>
      </c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7"/>
      <c r="BV22" s="207"/>
      <c r="BW22" s="207"/>
      <c r="BX22" s="207"/>
      <c r="BY22" s="207"/>
      <c r="BZ22" s="207"/>
      <c r="CA22" s="207"/>
      <c r="CB22" s="207"/>
      <c r="CC22" s="208"/>
      <c r="CD22" s="208"/>
    </row>
    <row r="23" spans="1:88" s="210" customFormat="1" ht="27">
      <c r="A23" s="205" t="s">
        <v>180</v>
      </c>
      <c r="B23" s="214">
        <v>210000</v>
      </c>
      <c r="C23" s="214">
        <v>210000</v>
      </c>
      <c r="D23" s="214">
        <v>210000</v>
      </c>
      <c r="E23" s="211"/>
      <c r="F23" s="215">
        <v>30000</v>
      </c>
      <c r="G23" s="214">
        <v>30000</v>
      </c>
      <c r="H23" s="211"/>
      <c r="I23" s="214">
        <v>32200</v>
      </c>
      <c r="J23" s="214">
        <v>32200</v>
      </c>
      <c r="K23" s="211"/>
      <c r="L23" s="214">
        <v>225200</v>
      </c>
      <c r="M23" s="214">
        <v>225200</v>
      </c>
      <c r="N23" s="211"/>
      <c r="O23" s="214">
        <v>81200</v>
      </c>
      <c r="P23" s="214">
        <v>141200</v>
      </c>
      <c r="Q23" s="214">
        <v>60000</v>
      </c>
      <c r="R23" s="214">
        <v>70000</v>
      </c>
      <c r="S23" s="214"/>
      <c r="T23" s="214">
        <v>-70000</v>
      </c>
      <c r="U23" s="214">
        <v>184900</v>
      </c>
      <c r="V23" s="214">
        <v>184900</v>
      </c>
      <c r="W23" s="214">
        <v>0</v>
      </c>
      <c r="X23" s="214">
        <v>595700</v>
      </c>
      <c r="Y23" s="214">
        <v>595700</v>
      </c>
      <c r="Z23" s="211"/>
      <c r="AA23" s="214">
        <v>697000</v>
      </c>
      <c r="AB23" s="214">
        <v>697000</v>
      </c>
      <c r="AC23" s="211"/>
      <c r="AD23" s="214">
        <v>557000</v>
      </c>
      <c r="AE23" s="214">
        <v>557000</v>
      </c>
      <c r="AF23" s="211"/>
      <c r="AG23" s="214">
        <v>345000</v>
      </c>
      <c r="AH23" s="214">
        <v>345000</v>
      </c>
      <c r="AI23" s="211"/>
      <c r="AJ23" s="214">
        <v>514000</v>
      </c>
      <c r="AK23" s="214">
        <v>514000</v>
      </c>
      <c r="AL23" s="211"/>
      <c r="AM23" s="214">
        <v>472000</v>
      </c>
      <c r="AN23" s="214">
        <v>472000</v>
      </c>
      <c r="AO23" s="211"/>
      <c r="AP23" s="214">
        <v>480000</v>
      </c>
      <c r="AQ23" s="214">
        <v>480000</v>
      </c>
      <c r="AR23" s="211"/>
      <c r="AS23" s="214">
        <v>467000</v>
      </c>
      <c r="AT23" s="211"/>
      <c r="AU23" s="214">
        <v>-467000</v>
      </c>
      <c r="AV23" s="211"/>
      <c r="AW23" s="214">
        <v>452000</v>
      </c>
      <c r="AX23" s="214"/>
      <c r="AY23" s="214">
        <v>-452000</v>
      </c>
      <c r="AZ23" s="211"/>
      <c r="BA23" s="214">
        <v>452000</v>
      </c>
      <c r="BB23" s="214"/>
      <c r="BC23" s="214">
        <v>-452000</v>
      </c>
      <c r="BD23" s="211"/>
      <c r="BE23" s="214">
        <v>452000</v>
      </c>
      <c r="BF23" s="214"/>
      <c r="BG23" s="214">
        <v>-452000</v>
      </c>
      <c r="BH23" s="211"/>
      <c r="BI23" s="214">
        <v>452000</v>
      </c>
      <c r="BJ23" s="214"/>
      <c r="BK23" s="214">
        <v>-452000</v>
      </c>
      <c r="BL23" s="211"/>
      <c r="BM23" s="214">
        <v>904000</v>
      </c>
      <c r="BN23" s="214"/>
      <c r="BO23" s="214">
        <v>-904000</v>
      </c>
      <c r="BP23" s="211"/>
      <c r="BQ23" s="211"/>
      <c r="BR23" s="211"/>
      <c r="BS23" s="211"/>
      <c r="BT23" s="211"/>
      <c r="BU23" s="214">
        <v>7813200</v>
      </c>
      <c r="BV23" s="214">
        <v>4694200</v>
      </c>
      <c r="BW23" s="214">
        <v>-3119000</v>
      </c>
      <c r="BX23" s="211"/>
      <c r="BY23" s="211"/>
      <c r="BZ23" s="211"/>
      <c r="CA23" s="211"/>
      <c r="CB23" s="211"/>
      <c r="CD23" s="212"/>
    </row>
    <row r="24" spans="1:88" s="213" customFormat="1" ht="27">
      <c r="A24" s="213">
        <v>6</v>
      </c>
      <c r="E24" s="214">
        <v>0</v>
      </c>
      <c r="H24" s="214">
        <v>0</v>
      </c>
      <c r="K24" s="214">
        <v>0</v>
      </c>
      <c r="N24" s="214">
        <v>0</v>
      </c>
      <c r="Q24" s="213" t="s">
        <v>182</v>
      </c>
      <c r="Z24" s="214">
        <v>0</v>
      </c>
      <c r="AC24" s="214">
        <v>0</v>
      </c>
      <c r="AF24" s="214">
        <v>0</v>
      </c>
      <c r="AI24" s="214">
        <v>0</v>
      </c>
      <c r="AL24" s="214">
        <v>0</v>
      </c>
      <c r="AO24" s="214">
        <v>0</v>
      </c>
      <c r="AR24" s="214">
        <v>0</v>
      </c>
      <c r="AT24" s="214"/>
      <c r="BN24" s="214"/>
      <c r="BO24" s="214"/>
      <c r="BP24" s="214"/>
      <c r="BQ24" s="214"/>
      <c r="BR24" s="214"/>
      <c r="BS24" s="214"/>
      <c r="BT24" s="214"/>
      <c r="BU24" s="216"/>
      <c r="BV24" s="216"/>
      <c r="BW24" s="216"/>
      <c r="BX24" s="216"/>
      <c r="BY24" s="216"/>
      <c r="BZ24" s="216"/>
      <c r="CA24" s="216"/>
      <c r="CB24" s="216"/>
      <c r="CD24" s="217"/>
    </row>
    <row r="25" spans="1:88" s="47" customFormat="1">
      <c r="A25" s="123" t="s">
        <v>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 t="s">
        <v>39</v>
      </c>
      <c r="P25" s="36"/>
      <c r="Q25" s="36"/>
      <c r="R25" s="36" t="s">
        <v>38</v>
      </c>
      <c r="S25" s="36" t="s">
        <v>38</v>
      </c>
      <c r="T25" s="36"/>
      <c r="U25" s="36" t="s">
        <v>40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48"/>
      <c r="BV25" s="48"/>
      <c r="BW25" s="48"/>
      <c r="BX25" s="48"/>
      <c r="BY25" s="48"/>
      <c r="BZ25" s="48"/>
      <c r="CA25" s="48"/>
      <c r="CB25" s="48"/>
      <c r="CC25" s="48"/>
      <c r="CD25" s="50"/>
      <c r="CE25" s="48"/>
      <c r="CF25" s="48"/>
      <c r="CG25" s="48"/>
      <c r="CH25" s="48"/>
    </row>
    <row r="26" spans="1:88" s="47" customFormat="1">
      <c r="B26" s="36"/>
      <c r="C26" s="36"/>
      <c r="D26" s="36"/>
      <c r="E26" s="36"/>
      <c r="F26" s="37"/>
      <c r="G26" s="36"/>
      <c r="H26" s="36"/>
      <c r="I26" s="36"/>
      <c r="J26" s="36"/>
      <c r="K26" s="36"/>
      <c r="L26" s="36"/>
      <c r="M26" s="36"/>
      <c r="N26" s="36"/>
      <c r="O26" s="36" t="s">
        <v>41</v>
      </c>
      <c r="P26" s="36"/>
      <c r="Q26" s="36"/>
      <c r="R26" s="36"/>
      <c r="S26" s="36"/>
      <c r="T26" s="36"/>
      <c r="U26" s="36" t="s">
        <v>41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48"/>
      <c r="BV26" s="48"/>
      <c r="BW26" s="48"/>
      <c r="BX26" s="48"/>
      <c r="BY26" s="48"/>
      <c r="BZ26" s="48"/>
      <c r="CA26" s="48"/>
      <c r="CB26" s="48"/>
      <c r="CD26" s="49"/>
    </row>
    <row r="27" spans="1:88" s="47" customFormat="1">
      <c r="B27" s="48"/>
      <c r="C27" s="48"/>
      <c r="D27" s="48"/>
      <c r="E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D27" s="49"/>
    </row>
    <row r="28" spans="1:88" s="47" customFormat="1" ht="27">
      <c r="A28" s="124" t="s">
        <v>60</v>
      </c>
      <c r="B28" s="125" t="s">
        <v>61</v>
      </c>
      <c r="C28" s="126"/>
      <c r="D28" s="126"/>
      <c r="E28" s="126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D28" s="49"/>
    </row>
    <row r="29" spans="1:88" ht="27">
      <c r="A29" s="60"/>
      <c r="B29" s="59" t="s">
        <v>62</v>
      </c>
      <c r="C29" s="59" t="s">
        <v>64</v>
      </c>
      <c r="D29" s="59" t="s">
        <v>63</v>
      </c>
      <c r="E29" s="59" t="s">
        <v>65</v>
      </c>
    </row>
  </sheetData>
  <mergeCells count="57">
    <mergeCell ref="AW10:AZ10"/>
    <mergeCell ref="BA7:BD9"/>
    <mergeCell ref="BA10:BD10"/>
    <mergeCell ref="AW7:AZ9"/>
    <mergeCell ref="BU7:BX9"/>
    <mergeCell ref="BU10:BX10"/>
    <mergeCell ref="BI7:BL9"/>
    <mergeCell ref="BM7:BP9"/>
    <mergeCell ref="BM10:BP10"/>
    <mergeCell ref="BQ7:BT9"/>
    <mergeCell ref="BQ10:BT10"/>
    <mergeCell ref="BI10:BL10"/>
    <mergeCell ref="AG10:AI10"/>
    <mergeCell ref="R8:T9"/>
    <mergeCell ref="X7:Z9"/>
    <mergeCell ref="AA7:AC9"/>
    <mergeCell ref="AD7:AF9"/>
    <mergeCell ref="AG7:AI9"/>
    <mergeCell ref="R7:W7"/>
    <mergeCell ref="U8:W9"/>
    <mergeCell ref="R10:T10"/>
    <mergeCell ref="U10:W10"/>
    <mergeCell ref="X10:Z10"/>
    <mergeCell ref="AA10:AC10"/>
    <mergeCell ref="AD10:AF10"/>
    <mergeCell ref="O10:Q10"/>
    <mergeCell ref="CH7:CH11"/>
    <mergeCell ref="CI7:CI11"/>
    <mergeCell ref="CJ7:CJ11"/>
    <mergeCell ref="AJ7:AL9"/>
    <mergeCell ref="AJ10:AL10"/>
    <mergeCell ref="AM7:AO9"/>
    <mergeCell ref="AM10:AO10"/>
    <mergeCell ref="AP7:AR9"/>
    <mergeCell ref="AP10:AR10"/>
    <mergeCell ref="CC7:CF10"/>
    <mergeCell ref="AS7:AV9"/>
    <mergeCell ref="AS10:AV10"/>
    <mergeCell ref="BE7:BH9"/>
    <mergeCell ref="BE10:BH10"/>
    <mergeCell ref="CG7:CG11"/>
    <mergeCell ref="BY7:CB9"/>
    <mergeCell ref="BY10:CB10"/>
    <mergeCell ref="A7:A11"/>
    <mergeCell ref="B7:B8"/>
    <mergeCell ref="C7:K7"/>
    <mergeCell ref="L7:N7"/>
    <mergeCell ref="O7:Q7"/>
    <mergeCell ref="C10:E10"/>
    <mergeCell ref="F10:H10"/>
    <mergeCell ref="I10:K10"/>
    <mergeCell ref="C8:E9"/>
    <mergeCell ref="F8:H9"/>
    <mergeCell ref="I8:K9"/>
    <mergeCell ref="L8:N9"/>
    <mergeCell ref="O8:Q9"/>
    <mergeCell ref="L10:N10"/>
  </mergeCells>
  <printOptions horizontalCentered="1"/>
  <pageMargins left="0.31496062992125984" right="0.11811023622047245" top="0.74803149606299213" bottom="0.55118110236220474" header="0.31496062992125984" footer="0.11811023622047245"/>
  <pageSetup paperSize="9" scale="75" orientation="landscape" r:id="rId1"/>
  <colBreaks count="2" manualBreakCount="2">
    <brk id="14" max="1048575" man="1"/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CA35"/>
  <sheetViews>
    <sheetView topLeftCell="BN7" zoomScale="70" zoomScaleNormal="70" zoomScaleSheetLayoutView="76" workbookViewId="0">
      <selection activeCell="BX20" sqref="BX20"/>
    </sheetView>
  </sheetViews>
  <sheetFormatPr defaultColWidth="8.77734375" defaultRowHeight="24.6"/>
  <cols>
    <col min="1" max="1" width="23.21875" style="75" customWidth="1"/>
    <col min="2" max="2" width="15.33203125" style="77" customWidth="1"/>
    <col min="3" max="4" width="12.88671875" style="77" customWidth="1"/>
    <col min="5" max="5" width="15.88671875" style="77" customWidth="1"/>
    <col min="6" max="6" width="11" style="75" customWidth="1"/>
    <col min="7" max="8" width="9.77734375" style="77" customWidth="1"/>
    <col min="9" max="9" width="11" style="77" customWidth="1"/>
    <col min="10" max="10" width="15.88671875" style="77" customWidth="1"/>
    <col min="11" max="11" width="10.33203125" style="77" customWidth="1"/>
    <col min="12" max="12" width="12.88671875" style="77" customWidth="1"/>
    <col min="13" max="13" width="16.77734375" style="77" customWidth="1"/>
    <col min="14" max="14" width="9.77734375" style="77" customWidth="1"/>
    <col min="15" max="15" width="12.88671875" style="77" customWidth="1"/>
    <col min="16" max="16" width="16.77734375" style="77" customWidth="1"/>
    <col min="17" max="17" width="12.88671875" style="77" customWidth="1"/>
    <col min="18" max="18" width="11" style="77" customWidth="1"/>
    <col min="19" max="19" width="11.109375" style="77" customWidth="1"/>
    <col min="20" max="20" width="11" style="77" customWidth="1"/>
    <col min="21" max="21" width="15" style="77" customWidth="1"/>
    <col min="22" max="27" width="12.88671875" style="77" customWidth="1"/>
    <col min="28" max="28" width="11.109375" style="77" customWidth="1"/>
    <col min="29" max="29" width="12.88671875" style="77" customWidth="1"/>
    <col min="30" max="30" width="11.88671875" style="77" bestFit="1" customWidth="1"/>
    <col min="31" max="31" width="10.6640625" style="77" bestFit="1" customWidth="1"/>
    <col min="32" max="33" width="11.88671875" style="77" bestFit="1" customWidth="1"/>
    <col min="34" max="34" width="10.21875" style="77" bestFit="1" customWidth="1"/>
    <col min="35" max="35" width="11.88671875" style="77" bestFit="1" customWidth="1"/>
    <col min="36" max="69" width="11.88671875" style="77" customWidth="1"/>
    <col min="70" max="72" width="14.33203125" style="77" bestFit="1" customWidth="1"/>
    <col min="73" max="73" width="14.33203125" style="77" customWidth="1"/>
    <col min="74" max="74" width="16.21875" style="75" customWidth="1"/>
    <col min="75" max="75" width="16.21875" style="16" customWidth="1"/>
    <col min="76" max="77" width="16.21875" style="75" customWidth="1"/>
    <col min="78" max="292" width="8.77734375" style="75"/>
    <col min="293" max="293" width="15.33203125" style="75" customWidth="1"/>
    <col min="294" max="295" width="12.88671875" style="75" bestFit="1" customWidth="1"/>
    <col min="296" max="296" width="15.88671875" style="75" bestFit="1" customWidth="1"/>
    <col min="297" max="297" width="11" style="75" bestFit="1" customWidth="1"/>
    <col min="298" max="299" width="9.77734375" style="75" bestFit="1" customWidth="1"/>
    <col min="300" max="300" width="11" style="75" bestFit="1" customWidth="1"/>
    <col min="301" max="301" width="15.88671875" style="75" bestFit="1" customWidth="1"/>
    <col min="302" max="302" width="10.33203125" style="75" customWidth="1"/>
    <col min="303" max="303" width="12.88671875" style="75" bestFit="1" customWidth="1"/>
    <col min="304" max="304" width="16.77734375" style="75" bestFit="1" customWidth="1"/>
    <col min="305" max="305" width="9.77734375" style="75" bestFit="1" customWidth="1"/>
    <col min="306" max="306" width="12.88671875" style="75" bestFit="1" customWidth="1"/>
    <col min="307" max="307" width="16.77734375" style="75" bestFit="1" customWidth="1"/>
    <col min="308" max="308" width="12.88671875" style="75" bestFit="1" customWidth="1"/>
    <col min="309" max="309" width="11" style="75" bestFit="1" customWidth="1"/>
    <col min="310" max="310" width="11.109375" style="75" bestFit="1" customWidth="1"/>
    <col min="311" max="311" width="11" style="75" bestFit="1" customWidth="1"/>
    <col min="312" max="312" width="15" style="75" bestFit="1" customWidth="1"/>
    <col min="313" max="318" width="12.88671875" style="75" bestFit="1" customWidth="1"/>
    <col min="319" max="319" width="11.109375" style="75" bestFit="1" customWidth="1"/>
    <col min="320" max="320" width="12.88671875" style="75" bestFit="1" customWidth="1"/>
    <col min="321" max="321" width="11.6640625" style="75" bestFit="1" customWidth="1"/>
    <col min="322" max="322" width="10.109375" style="75" bestFit="1" customWidth="1"/>
    <col min="323" max="324" width="11.6640625" style="75" bestFit="1" customWidth="1"/>
    <col min="325" max="325" width="10.109375" style="75" bestFit="1" customWidth="1"/>
    <col min="326" max="326" width="11.6640625" style="75" bestFit="1" customWidth="1"/>
    <col min="327" max="329" width="14.21875" style="75" bestFit="1" customWidth="1"/>
    <col min="330" max="330" width="12.77734375" style="75" customWidth="1"/>
    <col min="331" max="331" width="9.88671875" style="75" customWidth="1"/>
    <col min="332" max="548" width="8.77734375" style="75"/>
    <col min="549" max="549" width="15.33203125" style="75" customWidth="1"/>
    <col min="550" max="551" width="12.88671875" style="75" bestFit="1" customWidth="1"/>
    <col min="552" max="552" width="15.88671875" style="75" bestFit="1" customWidth="1"/>
    <col min="553" max="553" width="11" style="75" bestFit="1" customWidth="1"/>
    <col min="554" max="555" width="9.77734375" style="75" bestFit="1" customWidth="1"/>
    <col min="556" max="556" width="11" style="75" bestFit="1" customWidth="1"/>
    <col min="557" max="557" width="15.88671875" style="75" bestFit="1" customWidth="1"/>
    <col min="558" max="558" width="10.33203125" style="75" customWidth="1"/>
    <col min="559" max="559" width="12.88671875" style="75" bestFit="1" customWidth="1"/>
    <col min="560" max="560" width="16.77734375" style="75" bestFit="1" customWidth="1"/>
    <col min="561" max="561" width="9.77734375" style="75" bestFit="1" customWidth="1"/>
    <col min="562" max="562" width="12.88671875" style="75" bestFit="1" customWidth="1"/>
    <col min="563" max="563" width="16.77734375" style="75" bestFit="1" customWidth="1"/>
    <col min="564" max="564" width="12.88671875" style="75" bestFit="1" customWidth="1"/>
    <col min="565" max="565" width="11" style="75" bestFit="1" customWidth="1"/>
    <col min="566" max="566" width="11.109375" style="75" bestFit="1" customWidth="1"/>
    <col min="567" max="567" width="11" style="75" bestFit="1" customWidth="1"/>
    <col min="568" max="568" width="15" style="75" bestFit="1" customWidth="1"/>
    <col min="569" max="574" width="12.88671875" style="75" bestFit="1" customWidth="1"/>
    <col min="575" max="575" width="11.109375" style="75" bestFit="1" customWidth="1"/>
    <col min="576" max="576" width="12.88671875" style="75" bestFit="1" customWidth="1"/>
    <col min="577" max="577" width="11.6640625" style="75" bestFit="1" customWidth="1"/>
    <col min="578" max="578" width="10.109375" style="75" bestFit="1" customWidth="1"/>
    <col min="579" max="580" width="11.6640625" style="75" bestFit="1" customWidth="1"/>
    <col min="581" max="581" width="10.109375" style="75" bestFit="1" customWidth="1"/>
    <col min="582" max="582" width="11.6640625" style="75" bestFit="1" customWidth="1"/>
    <col min="583" max="585" width="14.21875" style="75" bestFit="1" customWidth="1"/>
    <col min="586" max="586" width="12.77734375" style="75" customWidth="1"/>
    <col min="587" max="587" width="9.88671875" style="75" customWidth="1"/>
    <col min="588" max="804" width="8.77734375" style="75"/>
    <col min="805" max="805" width="15.33203125" style="75" customWidth="1"/>
    <col min="806" max="807" width="12.88671875" style="75" bestFit="1" customWidth="1"/>
    <col min="808" max="808" width="15.88671875" style="75" bestFit="1" customWidth="1"/>
    <col min="809" max="809" width="11" style="75" bestFit="1" customWidth="1"/>
    <col min="810" max="811" width="9.77734375" style="75" bestFit="1" customWidth="1"/>
    <col min="812" max="812" width="11" style="75" bestFit="1" customWidth="1"/>
    <col min="813" max="813" width="15.88671875" style="75" bestFit="1" customWidth="1"/>
    <col min="814" max="814" width="10.33203125" style="75" customWidth="1"/>
    <col min="815" max="815" width="12.88671875" style="75" bestFit="1" customWidth="1"/>
    <col min="816" max="816" width="16.77734375" style="75" bestFit="1" customWidth="1"/>
    <col min="817" max="817" width="9.77734375" style="75" bestFit="1" customWidth="1"/>
    <col min="818" max="818" width="12.88671875" style="75" bestFit="1" customWidth="1"/>
    <col min="819" max="819" width="16.77734375" style="75" bestFit="1" customWidth="1"/>
    <col min="820" max="820" width="12.88671875" style="75" bestFit="1" customWidth="1"/>
    <col min="821" max="821" width="11" style="75" bestFit="1" customWidth="1"/>
    <col min="822" max="822" width="11.109375" style="75" bestFit="1" customWidth="1"/>
    <col min="823" max="823" width="11" style="75" bestFit="1" customWidth="1"/>
    <col min="824" max="824" width="15" style="75" bestFit="1" customWidth="1"/>
    <col min="825" max="830" width="12.88671875" style="75" bestFit="1" customWidth="1"/>
    <col min="831" max="831" width="11.109375" style="75" bestFit="1" customWidth="1"/>
    <col min="832" max="832" width="12.88671875" style="75" bestFit="1" customWidth="1"/>
    <col min="833" max="833" width="11.6640625" style="75" bestFit="1" customWidth="1"/>
    <col min="834" max="834" width="10.109375" style="75" bestFit="1" customWidth="1"/>
    <col min="835" max="836" width="11.6640625" style="75" bestFit="1" customWidth="1"/>
    <col min="837" max="837" width="10.109375" style="75" bestFit="1" customWidth="1"/>
    <col min="838" max="838" width="11.6640625" style="75" bestFit="1" customWidth="1"/>
    <col min="839" max="841" width="14.21875" style="75" bestFit="1" customWidth="1"/>
    <col min="842" max="842" width="12.77734375" style="75" customWidth="1"/>
    <col min="843" max="843" width="9.88671875" style="75" customWidth="1"/>
    <col min="844" max="1060" width="8.77734375" style="75"/>
    <col min="1061" max="1061" width="15.33203125" style="75" customWidth="1"/>
    <col min="1062" max="1063" width="12.88671875" style="75" bestFit="1" customWidth="1"/>
    <col min="1064" max="1064" width="15.88671875" style="75" bestFit="1" customWidth="1"/>
    <col min="1065" max="1065" width="11" style="75" bestFit="1" customWidth="1"/>
    <col min="1066" max="1067" width="9.77734375" style="75" bestFit="1" customWidth="1"/>
    <col min="1068" max="1068" width="11" style="75" bestFit="1" customWidth="1"/>
    <col min="1069" max="1069" width="15.88671875" style="75" bestFit="1" customWidth="1"/>
    <col min="1070" max="1070" width="10.33203125" style="75" customWidth="1"/>
    <col min="1071" max="1071" width="12.88671875" style="75" bestFit="1" customWidth="1"/>
    <col min="1072" max="1072" width="16.77734375" style="75" bestFit="1" customWidth="1"/>
    <col min="1073" max="1073" width="9.77734375" style="75" bestFit="1" customWidth="1"/>
    <col min="1074" max="1074" width="12.88671875" style="75" bestFit="1" customWidth="1"/>
    <col min="1075" max="1075" width="16.77734375" style="75" bestFit="1" customWidth="1"/>
    <col min="1076" max="1076" width="12.88671875" style="75" bestFit="1" customWidth="1"/>
    <col min="1077" max="1077" width="11" style="75" bestFit="1" customWidth="1"/>
    <col min="1078" max="1078" width="11.109375" style="75" bestFit="1" customWidth="1"/>
    <col min="1079" max="1079" width="11" style="75" bestFit="1" customWidth="1"/>
    <col min="1080" max="1080" width="15" style="75" bestFit="1" customWidth="1"/>
    <col min="1081" max="1086" width="12.88671875" style="75" bestFit="1" customWidth="1"/>
    <col min="1087" max="1087" width="11.109375" style="75" bestFit="1" customWidth="1"/>
    <col min="1088" max="1088" width="12.88671875" style="75" bestFit="1" customWidth="1"/>
    <col min="1089" max="1089" width="11.6640625" style="75" bestFit="1" customWidth="1"/>
    <col min="1090" max="1090" width="10.109375" style="75" bestFit="1" customWidth="1"/>
    <col min="1091" max="1092" width="11.6640625" style="75" bestFit="1" customWidth="1"/>
    <col min="1093" max="1093" width="10.109375" style="75" bestFit="1" customWidth="1"/>
    <col min="1094" max="1094" width="11.6640625" style="75" bestFit="1" customWidth="1"/>
    <col min="1095" max="1097" width="14.21875" style="75" bestFit="1" customWidth="1"/>
    <col min="1098" max="1098" width="12.77734375" style="75" customWidth="1"/>
    <col min="1099" max="1099" width="9.88671875" style="75" customWidth="1"/>
    <col min="1100" max="1316" width="8.77734375" style="75"/>
    <col min="1317" max="1317" width="15.33203125" style="75" customWidth="1"/>
    <col min="1318" max="1319" width="12.88671875" style="75" bestFit="1" customWidth="1"/>
    <col min="1320" max="1320" width="15.88671875" style="75" bestFit="1" customWidth="1"/>
    <col min="1321" max="1321" width="11" style="75" bestFit="1" customWidth="1"/>
    <col min="1322" max="1323" width="9.77734375" style="75" bestFit="1" customWidth="1"/>
    <col min="1324" max="1324" width="11" style="75" bestFit="1" customWidth="1"/>
    <col min="1325" max="1325" width="15.88671875" style="75" bestFit="1" customWidth="1"/>
    <col min="1326" max="1326" width="10.33203125" style="75" customWidth="1"/>
    <col min="1327" max="1327" width="12.88671875" style="75" bestFit="1" customWidth="1"/>
    <col min="1328" max="1328" width="16.77734375" style="75" bestFit="1" customWidth="1"/>
    <col min="1329" max="1329" width="9.77734375" style="75" bestFit="1" customWidth="1"/>
    <col min="1330" max="1330" width="12.88671875" style="75" bestFit="1" customWidth="1"/>
    <col min="1331" max="1331" width="16.77734375" style="75" bestFit="1" customWidth="1"/>
    <col min="1332" max="1332" width="12.88671875" style="75" bestFit="1" customWidth="1"/>
    <col min="1333" max="1333" width="11" style="75" bestFit="1" customWidth="1"/>
    <col min="1334" max="1334" width="11.109375" style="75" bestFit="1" customWidth="1"/>
    <col min="1335" max="1335" width="11" style="75" bestFit="1" customWidth="1"/>
    <col min="1336" max="1336" width="15" style="75" bestFit="1" customWidth="1"/>
    <col min="1337" max="1342" width="12.88671875" style="75" bestFit="1" customWidth="1"/>
    <col min="1343" max="1343" width="11.109375" style="75" bestFit="1" customWidth="1"/>
    <col min="1344" max="1344" width="12.88671875" style="75" bestFit="1" customWidth="1"/>
    <col min="1345" max="1345" width="11.6640625" style="75" bestFit="1" customWidth="1"/>
    <col min="1346" max="1346" width="10.109375" style="75" bestFit="1" customWidth="1"/>
    <col min="1347" max="1348" width="11.6640625" style="75" bestFit="1" customWidth="1"/>
    <col min="1349" max="1349" width="10.109375" style="75" bestFit="1" customWidth="1"/>
    <col min="1350" max="1350" width="11.6640625" style="75" bestFit="1" customWidth="1"/>
    <col min="1351" max="1353" width="14.21875" style="75" bestFit="1" customWidth="1"/>
    <col min="1354" max="1354" width="12.77734375" style="75" customWidth="1"/>
    <col min="1355" max="1355" width="9.88671875" style="75" customWidth="1"/>
    <col min="1356" max="1572" width="8.77734375" style="75"/>
    <col min="1573" max="1573" width="15.33203125" style="75" customWidth="1"/>
    <col min="1574" max="1575" width="12.88671875" style="75" bestFit="1" customWidth="1"/>
    <col min="1576" max="1576" width="15.88671875" style="75" bestFit="1" customWidth="1"/>
    <col min="1577" max="1577" width="11" style="75" bestFit="1" customWidth="1"/>
    <col min="1578" max="1579" width="9.77734375" style="75" bestFit="1" customWidth="1"/>
    <col min="1580" max="1580" width="11" style="75" bestFit="1" customWidth="1"/>
    <col min="1581" max="1581" width="15.88671875" style="75" bestFit="1" customWidth="1"/>
    <col min="1582" max="1582" width="10.33203125" style="75" customWidth="1"/>
    <col min="1583" max="1583" width="12.88671875" style="75" bestFit="1" customWidth="1"/>
    <col min="1584" max="1584" width="16.77734375" style="75" bestFit="1" customWidth="1"/>
    <col min="1585" max="1585" width="9.77734375" style="75" bestFit="1" customWidth="1"/>
    <col min="1586" max="1586" width="12.88671875" style="75" bestFit="1" customWidth="1"/>
    <col min="1587" max="1587" width="16.77734375" style="75" bestFit="1" customWidth="1"/>
    <col min="1588" max="1588" width="12.88671875" style="75" bestFit="1" customWidth="1"/>
    <col min="1589" max="1589" width="11" style="75" bestFit="1" customWidth="1"/>
    <col min="1590" max="1590" width="11.109375" style="75" bestFit="1" customWidth="1"/>
    <col min="1591" max="1591" width="11" style="75" bestFit="1" customWidth="1"/>
    <col min="1592" max="1592" width="15" style="75" bestFit="1" customWidth="1"/>
    <col min="1593" max="1598" width="12.88671875" style="75" bestFit="1" customWidth="1"/>
    <col min="1599" max="1599" width="11.109375" style="75" bestFit="1" customWidth="1"/>
    <col min="1600" max="1600" width="12.88671875" style="75" bestFit="1" customWidth="1"/>
    <col min="1601" max="1601" width="11.6640625" style="75" bestFit="1" customWidth="1"/>
    <col min="1602" max="1602" width="10.109375" style="75" bestFit="1" customWidth="1"/>
    <col min="1603" max="1604" width="11.6640625" style="75" bestFit="1" customWidth="1"/>
    <col min="1605" max="1605" width="10.109375" style="75" bestFit="1" customWidth="1"/>
    <col min="1606" max="1606" width="11.6640625" style="75" bestFit="1" customWidth="1"/>
    <col min="1607" max="1609" width="14.21875" style="75" bestFit="1" customWidth="1"/>
    <col min="1610" max="1610" width="12.77734375" style="75" customWidth="1"/>
    <col min="1611" max="1611" width="9.88671875" style="75" customWidth="1"/>
    <col min="1612" max="1828" width="8.77734375" style="75"/>
    <col min="1829" max="1829" width="15.33203125" style="75" customWidth="1"/>
    <col min="1830" max="1831" width="12.88671875" style="75" bestFit="1" customWidth="1"/>
    <col min="1832" max="1832" width="15.88671875" style="75" bestFit="1" customWidth="1"/>
    <col min="1833" max="1833" width="11" style="75" bestFit="1" customWidth="1"/>
    <col min="1834" max="1835" width="9.77734375" style="75" bestFit="1" customWidth="1"/>
    <col min="1836" max="1836" width="11" style="75" bestFit="1" customWidth="1"/>
    <col min="1837" max="1837" width="15.88671875" style="75" bestFit="1" customWidth="1"/>
    <col min="1838" max="1838" width="10.33203125" style="75" customWidth="1"/>
    <col min="1839" max="1839" width="12.88671875" style="75" bestFit="1" customWidth="1"/>
    <col min="1840" max="1840" width="16.77734375" style="75" bestFit="1" customWidth="1"/>
    <col min="1841" max="1841" width="9.77734375" style="75" bestFit="1" customWidth="1"/>
    <col min="1842" max="1842" width="12.88671875" style="75" bestFit="1" customWidth="1"/>
    <col min="1843" max="1843" width="16.77734375" style="75" bestFit="1" customWidth="1"/>
    <col min="1844" max="1844" width="12.88671875" style="75" bestFit="1" customWidth="1"/>
    <col min="1845" max="1845" width="11" style="75" bestFit="1" customWidth="1"/>
    <col min="1846" max="1846" width="11.109375" style="75" bestFit="1" customWidth="1"/>
    <col min="1847" max="1847" width="11" style="75" bestFit="1" customWidth="1"/>
    <col min="1848" max="1848" width="15" style="75" bestFit="1" customWidth="1"/>
    <col min="1849" max="1854" width="12.88671875" style="75" bestFit="1" customWidth="1"/>
    <col min="1855" max="1855" width="11.109375" style="75" bestFit="1" customWidth="1"/>
    <col min="1856" max="1856" width="12.88671875" style="75" bestFit="1" customWidth="1"/>
    <col min="1857" max="1857" width="11.6640625" style="75" bestFit="1" customWidth="1"/>
    <col min="1858" max="1858" width="10.109375" style="75" bestFit="1" customWidth="1"/>
    <col min="1859" max="1860" width="11.6640625" style="75" bestFit="1" customWidth="1"/>
    <col min="1861" max="1861" width="10.109375" style="75" bestFit="1" customWidth="1"/>
    <col min="1862" max="1862" width="11.6640625" style="75" bestFit="1" customWidth="1"/>
    <col min="1863" max="1865" width="14.21875" style="75" bestFit="1" customWidth="1"/>
    <col min="1866" max="1866" width="12.77734375" style="75" customWidth="1"/>
    <col min="1867" max="1867" width="9.88671875" style="75" customWidth="1"/>
    <col min="1868" max="2084" width="8.77734375" style="75"/>
    <col min="2085" max="2085" width="15.33203125" style="75" customWidth="1"/>
    <col min="2086" max="2087" width="12.88671875" style="75" bestFit="1" customWidth="1"/>
    <col min="2088" max="2088" width="15.88671875" style="75" bestFit="1" customWidth="1"/>
    <col min="2089" max="2089" width="11" style="75" bestFit="1" customWidth="1"/>
    <col min="2090" max="2091" width="9.77734375" style="75" bestFit="1" customWidth="1"/>
    <col min="2092" max="2092" width="11" style="75" bestFit="1" customWidth="1"/>
    <col min="2093" max="2093" width="15.88671875" style="75" bestFit="1" customWidth="1"/>
    <col min="2094" max="2094" width="10.33203125" style="75" customWidth="1"/>
    <col min="2095" max="2095" width="12.88671875" style="75" bestFit="1" customWidth="1"/>
    <col min="2096" max="2096" width="16.77734375" style="75" bestFit="1" customWidth="1"/>
    <col min="2097" max="2097" width="9.77734375" style="75" bestFit="1" customWidth="1"/>
    <col min="2098" max="2098" width="12.88671875" style="75" bestFit="1" customWidth="1"/>
    <col min="2099" max="2099" width="16.77734375" style="75" bestFit="1" customWidth="1"/>
    <col min="2100" max="2100" width="12.88671875" style="75" bestFit="1" customWidth="1"/>
    <col min="2101" max="2101" width="11" style="75" bestFit="1" customWidth="1"/>
    <col min="2102" max="2102" width="11.109375" style="75" bestFit="1" customWidth="1"/>
    <col min="2103" max="2103" width="11" style="75" bestFit="1" customWidth="1"/>
    <col min="2104" max="2104" width="15" style="75" bestFit="1" customWidth="1"/>
    <col min="2105" max="2110" width="12.88671875" style="75" bestFit="1" customWidth="1"/>
    <col min="2111" max="2111" width="11.109375" style="75" bestFit="1" customWidth="1"/>
    <col min="2112" max="2112" width="12.88671875" style="75" bestFit="1" customWidth="1"/>
    <col min="2113" max="2113" width="11.6640625" style="75" bestFit="1" customWidth="1"/>
    <col min="2114" max="2114" width="10.109375" style="75" bestFit="1" customWidth="1"/>
    <col min="2115" max="2116" width="11.6640625" style="75" bestFit="1" customWidth="1"/>
    <col min="2117" max="2117" width="10.109375" style="75" bestFit="1" customWidth="1"/>
    <col min="2118" max="2118" width="11.6640625" style="75" bestFit="1" customWidth="1"/>
    <col min="2119" max="2121" width="14.21875" style="75" bestFit="1" customWidth="1"/>
    <col min="2122" max="2122" width="12.77734375" style="75" customWidth="1"/>
    <col min="2123" max="2123" width="9.88671875" style="75" customWidth="1"/>
    <col min="2124" max="2340" width="8.77734375" style="75"/>
    <col min="2341" max="2341" width="15.33203125" style="75" customWidth="1"/>
    <col min="2342" max="2343" width="12.88671875" style="75" bestFit="1" customWidth="1"/>
    <col min="2344" max="2344" width="15.88671875" style="75" bestFit="1" customWidth="1"/>
    <col min="2345" max="2345" width="11" style="75" bestFit="1" customWidth="1"/>
    <col min="2346" max="2347" width="9.77734375" style="75" bestFit="1" customWidth="1"/>
    <col min="2348" max="2348" width="11" style="75" bestFit="1" customWidth="1"/>
    <col min="2349" max="2349" width="15.88671875" style="75" bestFit="1" customWidth="1"/>
    <col min="2350" max="2350" width="10.33203125" style="75" customWidth="1"/>
    <col min="2351" max="2351" width="12.88671875" style="75" bestFit="1" customWidth="1"/>
    <col min="2352" max="2352" width="16.77734375" style="75" bestFit="1" customWidth="1"/>
    <col min="2353" max="2353" width="9.77734375" style="75" bestFit="1" customWidth="1"/>
    <col min="2354" max="2354" width="12.88671875" style="75" bestFit="1" customWidth="1"/>
    <col min="2355" max="2355" width="16.77734375" style="75" bestFit="1" customWidth="1"/>
    <col min="2356" max="2356" width="12.88671875" style="75" bestFit="1" customWidth="1"/>
    <col min="2357" max="2357" width="11" style="75" bestFit="1" customWidth="1"/>
    <col min="2358" max="2358" width="11.109375" style="75" bestFit="1" customWidth="1"/>
    <col min="2359" max="2359" width="11" style="75" bestFit="1" customWidth="1"/>
    <col min="2360" max="2360" width="15" style="75" bestFit="1" customWidth="1"/>
    <col min="2361" max="2366" width="12.88671875" style="75" bestFit="1" customWidth="1"/>
    <col min="2367" max="2367" width="11.109375" style="75" bestFit="1" customWidth="1"/>
    <col min="2368" max="2368" width="12.88671875" style="75" bestFit="1" customWidth="1"/>
    <col min="2369" max="2369" width="11.6640625" style="75" bestFit="1" customWidth="1"/>
    <col min="2370" max="2370" width="10.109375" style="75" bestFit="1" customWidth="1"/>
    <col min="2371" max="2372" width="11.6640625" style="75" bestFit="1" customWidth="1"/>
    <col min="2373" max="2373" width="10.109375" style="75" bestFit="1" customWidth="1"/>
    <col min="2374" max="2374" width="11.6640625" style="75" bestFit="1" customWidth="1"/>
    <col min="2375" max="2377" width="14.21875" style="75" bestFit="1" customWidth="1"/>
    <col min="2378" max="2378" width="12.77734375" style="75" customWidth="1"/>
    <col min="2379" max="2379" width="9.88671875" style="75" customWidth="1"/>
    <col min="2380" max="2596" width="8.77734375" style="75"/>
    <col min="2597" max="2597" width="15.33203125" style="75" customWidth="1"/>
    <col min="2598" max="2599" width="12.88671875" style="75" bestFit="1" customWidth="1"/>
    <col min="2600" max="2600" width="15.88671875" style="75" bestFit="1" customWidth="1"/>
    <col min="2601" max="2601" width="11" style="75" bestFit="1" customWidth="1"/>
    <col min="2602" max="2603" width="9.77734375" style="75" bestFit="1" customWidth="1"/>
    <col min="2604" max="2604" width="11" style="75" bestFit="1" customWidth="1"/>
    <col min="2605" max="2605" width="15.88671875" style="75" bestFit="1" customWidth="1"/>
    <col min="2606" max="2606" width="10.33203125" style="75" customWidth="1"/>
    <col min="2607" max="2607" width="12.88671875" style="75" bestFit="1" customWidth="1"/>
    <col min="2608" max="2608" width="16.77734375" style="75" bestFit="1" customWidth="1"/>
    <col min="2609" max="2609" width="9.77734375" style="75" bestFit="1" customWidth="1"/>
    <col min="2610" max="2610" width="12.88671875" style="75" bestFit="1" customWidth="1"/>
    <col min="2611" max="2611" width="16.77734375" style="75" bestFit="1" customWidth="1"/>
    <col min="2612" max="2612" width="12.88671875" style="75" bestFit="1" customWidth="1"/>
    <col min="2613" max="2613" width="11" style="75" bestFit="1" customWidth="1"/>
    <col min="2614" max="2614" width="11.109375" style="75" bestFit="1" customWidth="1"/>
    <col min="2615" max="2615" width="11" style="75" bestFit="1" customWidth="1"/>
    <col min="2616" max="2616" width="15" style="75" bestFit="1" customWidth="1"/>
    <col min="2617" max="2622" width="12.88671875" style="75" bestFit="1" customWidth="1"/>
    <col min="2623" max="2623" width="11.109375" style="75" bestFit="1" customWidth="1"/>
    <col min="2624" max="2624" width="12.88671875" style="75" bestFit="1" customWidth="1"/>
    <col min="2625" max="2625" width="11.6640625" style="75" bestFit="1" customWidth="1"/>
    <col min="2626" max="2626" width="10.109375" style="75" bestFit="1" customWidth="1"/>
    <col min="2627" max="2628" width="11.6640625" style="75" bestFit="1" customWidth="1"/>
    <col min="2629" max="2629" width="10.109375" style="75" bestFit="1" customWidth="1"/>
    <col min="2630" max="2630" width="11.6640625" style="75" bestFit="1" customWidth="1"/>
    <col min="2631" max="2633" width="14.21875" style="75" bestFit="1" customWidth="1"/>
    <col min="2634" max="2634" width="12.77734375" style="75" customWidth="1"/>
    <col min="2635" max="2635" width="9.88671875" style="75" customWidth="1"/>
    <col min="2636" max="2852" width="8.77734375" style="75"/>
    <col min="2853" max="2853" width="15.33203125" style="75" customWidth="1"/>
    <col min="2854" max="2855" width="12.88671875" style="75" bestFit="1" customWidth="1"/>
    <col min="2856" max="2856" width="15.88671875" style="75" bestFit="1" customWidth="1"/>
    <col min="2857" max="2857" width="11" style="75" bestFit="1" customWidth="1"/>
    <col min="2858" max="2859" width="9.77734375" style="75" bestFit="1" customWidth="1"/>
    <col min="2860" max="2860" width="11" style="75" bestFit="1" customWidth="1"/>
    <col min="2861" max="2861" width="15.88671875" style="75" bestFit="1" customWidth="1"/>
    <col min="2862" max="2862" width="10.33203125" style="75" customWidth="1"/>
    <col min="2863" max="2863" width="12.88671875" style="75" bestFit="1" customWidth="1"/>
    <col min="2864" max="2864" width="16.77734375" style="75" bestFit="1" customWidth="1"/>
    <col min="2865" max="2865" width="9.77734375" style="75" bestFit="1" customWidth="1"/>
    <col min="2866" max="2866" width="12.88671875" style="75" bestFit="1" customWidth="1"/>
    <col min="2867" max="2867" width="16.77734375" style="75" bestFit="1" customWidth="1"/>
    <col min="2868" max="2868" width="12.88671875" style="75" bestFit="1" customWidth="1"/>
    <col min="2869" max="2869" width="11" style="75" bestFit="1" customWidth="1"/>
    <col min="2870" max="2870" width="11.109375" style="75" bestFit="1" customWidth="1"/>
    <col min="2871" max="2871" width="11" style="75" bestFit="1" customWidth="1"/>
    <col min="2872" max="2872" width="15" style="75" bestFit="1" customWidth="1"/>
    <col min="2873" max="2878" width="12.88671875" style="75" bestFit="1" customWidth="1"/>
    <col min="2879" max="2879" width="11.109375" style="75" bestFit="1" customWidth="1"/>
    <col min="2880" max="2880" width="12.88671875" style="75" bestFit="1" customWidth="1"/>
    <col min="2881" max="2881" width="11.6640625" style="75" bestFit="1" customWidth="1"/>
    <col min="2882" max="2882" width="10.109375" style="75" bestFit="1" customWidth="1"/>
    <col min="2883" max="2884" width="11.6640625" style="75" bestFit="1" customWidth="1"/>
    <col min="2885" max="2885" width="10.109375" style="75" bestFit="1" customWidth="1"/>
    <col min="2886" max="2886" width="11.6640625" style="75" bestFit="1" customWidth="1"/>
    <col min="2887" max="2889" width="14.21875" style="75" bestFit="1" customWidth="1"/>
    <col min="2890" max="2890" width="12.77734375" style="75" customWidth="1"/>
    <col min="2891" max="2891" width="9.88671875" style="75" customWidth="1"/>
    <col min="2892" max="3108" width="8.77734375" style="75"/>
    <col min="3109" max="3109" width="15.33203125" style="75" customWidth="1"/>
    <col min="3110" max="3111" width="12.88671875" style="75" bestFit="1" customWidth="1"/>
    <col min="3112" max="3112" width="15.88671875" style="75" bestFit="1" customWidth="1"/>
    <col min="3113" max="3113" width="11" style="75" bestFit="1" customWidth="1"/>
    <col min="3114" max="3115" width="9.77734375" style="75" bestFit="1" customWidth="1"/>
    <col min="3116" max="3116" width="11" style="75" bestFit="1" customWidth="1"/>
    <col min="3117" max="3117" width="15.88671875" style="75" bestFit="1" customWidth="1"/>
    <col min="3118" max="3118" width="10.33203125" style="75" customWidth="1"/>
    <col min="3119" max="3119" width="12.88671875" style="75" bestFit="1" customWidth="1"/>
    <col min="3120" max="3120" width="16.77734375" style="75" bestFit="1" customWidth="1"/>
    <col min="3121" max="3121" width="9.77734375" style="75" bestFit="1" customWidth="1"/>
    <col min="3122" max="3122" width="12.88671875" style="75" bestFit="1" customWidth="1"/>
    <col min="3123" max="3123" width="16.77734375" style="75" bestFit="1" customWidth="1"/>
    <col min="3124" max="3124" width="12.88671875" style="75" bestFit="1" customWidth="1"/>
    <col min="3125" max="3125" width="11" style="75" bestFit="1" customWidth="1"/>
    <col min="3126" max="3126" width="11.109375" style="75" bestFit="1" customWidth="1"/>
    <col min="3127" max="3127" width="11" style="75" bestFit="1" customWidth="1"/>
    <col min="3128" max="3128" width="15" style="75" bestFit="1" customWidth="1"/>
    <col min="3129" max="3134" width="12.88671875" style="75" bestFit="1" customWidth="1"/>
    <col min="3135" max="3135" width="11.109375" style="75" bestFit="1" customWidth="1"/>
    <col min="3136" max="3136" width="12.88671875" style="75" bestFit="1" customWidth="1"/>
    <col min="3137" max="3137" width="11.6640625" style="75" bestFit="1" customWidth="1"/>
    <col min="3138" max="3138" width="10.109375" style="75" bestFit="1" customWidth="1"/>
    <col min="3139" max="3140" width="11.6640625" style="75" bestFit="1" customWidth="1"/>
    <col min="3141" max="3141" width="10.109375" style="75" bestFit="1" customWidth="1"/>
    <col min="3142" max="3142" width="11.6640625" style="75" bestFit="1" customWidth="1"/>
    <col min="3143" max="3145" width="14.21875" style="75" bestFit="1" customWidth="1"/>
    <col min="3146" max="3146" width="12.77734375" style="75" customWidth="1"/>
    <col min="3147" max="3147" width="9.88671875" style="75" customWidth="1"/>
    <col min="3148" max="3364" width="8.77734375" style="75"/>
    <col min="3365" max="3365" width="15.33203125" style="75" customWidth="1"/>
    <col min="3366" max="3367" width="12.88671875" style="75" bestFit="1" customWidth="1"/>
    <col min="3368" max="3368" width="15.88671875" style="75" bestFit="1" customWidth="1"/>
    <col min="3369" max="3369" width="11" style="75" bestFit="1" customWidth="1"/>
    <col min="3370" max="3371" width="9.77734375" style="75" bestFit="1" customWidth="1"/>
    <col min="3372" max="3372" width="11" style="75" bestFit="1" customWidth="1"/>
    <col min="3373" max="3373" width="15.88671875" style="75" bestFit="1" customWidth="1"/>
    <col min="3374" max="3374" width="10.33203125" style="75" customWidth="1"/>
    <col min="3375" max="3375" width="12.88671875" style="75" bestFit="1" customWidth="1"/>
    <col min="3376" max="3376" width="16.77734375" style="75" bestFit="1" customWidth="1"/>
    <col min="3377" max="3377" width="9.77734375" style="75" bestFit="1" customWidth="1"/>
    <col min="3378" max="3378" width="12.88671875" style="75" bestFit="1" customWidth="1"/>
    <col min="3379" max="3379" width="16.77734375" style="75" bestFit="1" customWidth="1"/>
    <col min="3380" max="3380" width="12.88671875" style="75" bestFit="1" customWidth="1"/>
    <col min="3381" max="3381" width="11" style="75" bestFit="1" customWidth="1"/>
    <col min="3382" max="3382" width="11.109375" style="75" bestFit="1" customWidth="1"/>
    <col min="3383" max="3383" width="11" style="75" bestFit="1" customWidth="1"/>
    <col min="3384" max="3384" width="15" style="75" bestFit="1" customWidth="1"/>
    <col min="3385" max="3390" width="12.88671875" style="75" bestFit="1" customWidth="1"/>
    <col min="3391" max="3391" width="11.109375" style="75" bestFit="1" customWidth="1"/>
    <col min="3392" max="3392" width="12.88671875" style="75" bestFit="1" customWidth="1"/>
    <col min="3393" max="3393" width="11.6640625" style="75" bestFit="1" customWidth="1"/>
    <col min="3394" max="3394" width="10.109375" style="75" bestFit="1" customWidth="1"/>
    <col min="3395" max="3396" width="11.6640625" style="75" bestFit="1" customWidth="1"/>
    <col min="3397" max="3397" width="10.109375" style="75" bestFit="1" customWidth="1"/>
    <col min="3398" max="3398" width="11.6640625" style="75" bestFit="1" customWidth="1"/>
    <col min="3399" max="3401" width="14.21875" style="75" bestFit="1" customWidth="1"/>
    <col min="3402" max="3402" width="12.77734375" style="75" customWidth="1"/>
    <col min="3403" max="3403" width="9.88671875" style="75" customWidth="1"/>
    <col min="3404" max="3620" width="8.77734375" style="75"/>
    <col min="3621" max="3621" width="15.33203125" style="75" customWidth="1"/>
    <col min="3622" max="3623" width="12.88671875" style="75" bestFit="1" customWidth="1"/>
    <col min="3624" max="3624" width="15.88671875" style="75" bestFit="1" customWidth="1"/>
    <col min="3625" max="3625" width="11" style="75" bestFit="1" customWidth="1"/>
    <col min="3626" max="3627" width="9.77734375" style="75" bestFit="1" customWidth="1"/>
    <col min="3628" max="3628" width="11" style="75" bestFit="1" customWidth="1"/>
    <col min="3629" max="3629" width="15.88671875" style="75" bestFit="1" customWidth="1"/>
    <col min="3630" max="3630" width="10.33203125" style="75" customWidth="1"/>
    <col min="3631" max="3631" width="12.88671875" style="75" bestFit="1" customWidth="1"/>
    <col min="3632" max="3632" width="16.77734375" style="75" bestFit="1" customWidth="1"/>
    <col min="3633" max="3633" width="9.77734375" style="75" bestFit="1" customWidth="1"/>
    <col min="3634" max="3634" width="12.88671875" style="75" bestFit="1" customWidth="1"/>
    <col min="3635" max="3635" width="16.77734375" style="75" bestFit="1" customWidth="1"/>
    <col min="3636" max="3636" width="12.88671875" style="75" bestFit="1" customWidth="1"/>
    <col min="3637" max="3637" width="11" style="75" bestFit="1" customWidth="1"/>
    <col min="3638" max="3638" width="11.109375" style="75" bestFit="1" customWidth="1"/>
    <col min="3639" max="3639" width="11" style="75" bestFit="1" customWidth="1"/>
    <col min="3640" max="3640" width="15" style="75" bestFit="1" customWidth="1"/>
    <col min="3641" max="3646" width="12.88671875" style="75" bestFit="1" customWidth="1"/>
    <col min="3647" max="3647" width="11.109375" style="75" bestFit="1" customWidth="1"/>
    <col min="3648" max="3648" width="12.88671875" style="75" bestFit="1" customWidth="1"/>
    <col min="3649" max="3649" width="11.6640625" style="75" bestFit="1" customWidth="1"/>
    <col min="3650" max="3650" width="10.109375" style="75" bestFit="1" customWidth="1"/>
    <col min="3651" max="3652" width="11.6640625" style="75" bestFit="1" customWidth="1"/>
    <col min="3653" max="3653" width="10.109375" style="75" bestFit="1" customWidth="1"/>
    <col min="3654" max="3654" width="11.6640625" style="75" bestFit="1" customWidth="1"/>
    <col min="3655" max="3657" width="14.21875" style="75" bestFit="1" customWidth="1"/>
    <col min="3658" max="3658" width="12.77734375" style="75" customWidth="1"/>
    <col min="3659" max="3659" width="9.88671875" style="75" customWidth="1"/>
    <col min="3660" max="3876" width="8.77734375" style="75"/>
    <col min="3877" max="3877" width="15.33203125" style="75" customWidth="1"/>
    <col min="3878" max="3879" width="12.88671875" style="75" bestFit="1" customWidth="1"/>
    <col min="3880" max="3880" width="15.88671875" style="75" bestFit="1" customWidth="1"/>
    <col min="3881" max="3881" width="11" style="75" bestFit="1" customWidth="1"/>
    <col min="3882" max="3883" width="9.77734375" style="75" bestFit="1" customWidth="1"/>
    <col min="3884" max="3884" width="11" style="75" bestFit="1" customWidth="1"/>
    <col min="3885" max="3885" width="15.88671875" style="75" bestFit="1" customWidth="1"/>
    <col min="3886" max="3886" width="10.33203125" style="75" customWidth="1"/>
    <col min="3887" max="3887" width="12.88671875" style="75" bestFit="1" customWidth="1"/>
    <col min="3888" max="3888" width="16.77734375" style="75" bestFit="1" customWidth="1"/>
    <col min="3889" max="3889" width="9.77734375" style="75" bestFit="1" customWidth="1"/>
    <col min="3890" max="3890" width="12.88671875" style="75" bestFit="1" customWidth="1"/>
    <col min="3891" max="3891" width="16.77734375" style="75" bestFit="1" customWidth="1"/>
    <col min="3892" max="3892" width="12.88671875" style="75" bestFit="1" customWidth="1"/>
    <col min="3893" max="3893" width="11" style="75" bestFit="1" customWidth="1"/>
    <col min="3894" max="3894" width="11.109375" style="75" bestFit="1" customWidth="1"/>
    <col min="3895" max="3895" width="11" style="75" bestFit="1" customWidth="1"/>
    <col min="3896" max="3896" width="15" style="75" bestFit="1" customWidth="1"/>
    <col min="3897" max="3902" width="12.88671875" style="75" bestFit="1" customWidth="1"/>
    <col min="3903" max="3903" width="11.109375" style="75" bestFit="1" customWidth="1"/>
    <col min="3904" max="3904" width="12.88671875" style="75" bestFit="1" customWidth="1"/>
    <col min="3905" max="3905" width="11.6640625" style="75" bestFit="1" customWidth="1"/>
    <col min="3906" max="3906" width="10.109375" style="75" bestFit="1" customWidth="1"/>
    <col min="3907" max="3908" width="11.6640625" style="75" bestFit="1" customWidth="1"/>
    <col min="3909" max="3909" width="10.109375" style="75" bestFit="1" customWidth="1"/>
    <col min="3910" max="3910" width="11.6640625" style="75" bestFit="1" customWidth="1"/>
    <col min="3911" max="3913" width="14.21875" style="75" bestFit="1" customWidth="1"/>
    <col min="3914" max="3914" width="12.77734375" style="75" customWidth="1"/>
    <col min="3915" max="3915" width="9.88671875" style="75" customWidth="1"/>
    <col min="3916" max="4132" width="8.77734375" style="75"/>
    <col min="4133" max="4133" width="15.33203125" style="75" customWidth="1"/>
    <col min="4134" max="4135" width="12.88671875" style="75" bestFit="1" customWidth="1"/>
    <col min="4136" max="4136" width="15.88671875" style="75" bestFit="1" customWidth="1"/>
    <col min="4137" max="4137" width="11" style="75" bestFit="1" customWidth="1"/>
    <col min="4138" max="4139" width="9.77734375" style="75" bestFit="1" customWidth="1"/>
    <col min="4140" max="4140" width="11" style="75" bestFit="1" customWidth="1"/>
    <col min="4141" max="4141" width="15.88671875" style="75" bestFit="1" customWidth="1"/>
    <col min="4142" max="4142" width="10.33203125" style="75" customWidth="1"/>
    <col min="4143" max="4143" width="12.88671875" style="75" bestFit="1" customWidth="1"/>
    <col min="4144" max="4144" width="16.77734375" style="75" bestFit="1" customWidth="1"/>
    <col min="4145" max="4145" width="9.77734375" style="75" bestFit="1" customWidth="1"/>
    <col min="4146" max="4146" width="12.88671875" style="75" bestFit="1" customWidth="1"/>
    <col min="4147" max="4147" width="16.77734375" style="75" bestFit="1" customWidth="1"/>
    <col min="4148" max="4148" width="12.88671875" style="75" bestFit="1" customWidth="1"/>
    <col min="4149" max="4149" width="11" style="75" bestFit="1" customWidth="1"/>
    <col min="4150" max="4150" width="11.109375" style="75" bestFit="1" customWidth="1"/>
    <col min="4151" max="4151" width="11" style="75" bestFit="1" customWidth="1"/>
    <col min="4152" max="4152" width="15" style="75" bestFit="1" customWidth="1"/>
    <col min="4153" max="4158" width="12.88671875" style="75" bestFit="1" customWidth="1"/>
    <col min="4159" max="4159" width="11.109375" style="75" bestFit="1" customWidth="1"/>
    <col min="4160" max="4160" width="12.88671875" style="75" bestFit="1" customWidth="1"/>
    <col min="4161" max="4161" width="11.6640625" style="75" bestFit="1" customWidth="1"/>
    <col min="4162" max="4162" width="10.109375" style="75" bestFit="1" customWidth="1"/>
    <col min="4163" max="4164" width="11.6640625" style="75" bestFit="1" customWidth="1"/>
    <col min="4165" max="4165" width="10.109375" style="75" bestFit="1" customWidth="1"/>
    <col min="4166" max="4166" width="11.6640625" style="75" bestFit="1" customWidth="1"/>
    <col min="4167" max="4169" width="14.21875" style="75" bestFit="1" customWidth="1"/>
    <col min="4170" max="4170" width="12.77734375" style="75" customWidth="1"/>
    <col min="4171" max="4171" width="9.88671875" style="75" customWidth="1"/>
    <col min="4172" max="4388" width="8.77734375" style="75"/>
    <col min="4389" max="4389" width="15.33203125" style="75" customWidth="1"/>
    <col min="4390" max="4391" width="12.88671875" style="75" bestFit="1" customWidth="1"/>
    <col min="4392" max="4392" width="15.88671875" style="75" bestFit="1" customWidth="1"/>
    <col min="4393" max="4393" width="11" style="75" bestFit="1" customWidth="1"/>
    <col min="4394" max="4395" width="9.77734375" style="75" bestFit="1" customWidth="1"/>
    <col min="4396" max="4396" width="11" style="75" bestFit="1" customWidth="1"/>
    <col min="4397" max="4397" width="15.88671875" style="75" bestFit="1" customWidth="1"/>
    <col min="4398" max="4398" width="10.33203125" style="75" customWidth="1"/>
    <col min="4399" max="4399" width="12.88671875" style="75" bestFit="1" customWidth="1"/>
    <col min="4400" max="4400" width="16.77734375" style="75" bestFit="1" customWidth="1"/>
    <col min="4401" max="4401" width="9.77734375" style="75" bestFit="1" customWidth="1"/>
    <col min="4402" max="4402" width="12.88671875" style="75" bestFit="1" customWidth="1"/>
    <col min="4403" max="4403" width="16.77734375" style="75" bestFit="1" customWidth="1"/>
    <col min="4404" max="4404" width="12.88671875" style="75" bestFit="1" customWidth="1"/>
    <col min="4405" max="4405" width="11" style="75" bestFit="1" customWidth="1"/>
    <col min="4406" max="4406" width="11.109375" style="75" bestFit="1" customWidth="1"/>
    <col min="4407" max="4407" width="11" style="75" bestFit="1" customWidth="1"/>
    <col min="4408" max="4408" width="15" style="75" bestFit="1" customWidth="1"/>
    <col min="4409" max="4414" width="12.88671875" style="75" bestFit="1" customWidth="1"/>
    <col min="4415" max="4415" width="11.109375" style="75" bestFit="1" customWidth="1"/>
    <col min="4416" max="4416" width="12.88671875" style="75" bestFit="1" customWidth="1"/>
    <col min="4417" max="4417" width="11.6640625" style="75" bestFit="1" customWidth="1"/>
    <col min="4418" max="4418" width="10.109375" style="75" bestFit="1" customWidth="1"/>
    <col min="4419" max="4420" width="11.6640625" style="75" bestFit="1" customWidth="1"/>
    <col min="4421" max="4421" width="10.109375" style="75" bestFit="1" customWidth="1"/>
    <col min="4422" max="4422" width="11.6640625" style="75" bestFit="1" customWidth="1"/>
    <col min="4423" max="4425" width="14.21875" style="75" bestFit="1" customWidth="1"/>
    <col min="4426" max="4426" width="12.77734375" style="75" customWidth="1"/>
    <col min="4427" max="4427" width="9.88671875" style="75" customWidth="1"/>
    <col min="4428" max="4644" width="8.77734375" style="75"/>
    <col min="4645" max="4645" width="15.33203125" style="75" customWidth="1"/>
    <col min="4646" max="4647" width="12.88671875" style="75" bestFit="1" customWidth="1"/>
    <col min="4648" max="4648" width="15.88671875" style="75" bestFit="1" customWidth="1"/>
    <col min="4649" max="4649" width="11" style="75" bestFit="1" customWidth="1"/>
    <col min="4650" max="4651" width="9.77734375" style="75" bestFit="1" customWidth="1"/>
    <col min="4652" max="4652" width="11" style="75" bestFit="1" customWidth="1"/>
    <col min="4653" max="4653" width="15.88671875" style="75" bestFit="1" customWidth="1"/>
    <col min="4654" max="4654" width="10.33203125" style="75" customWidth="1"/>
    <col min="4655" max="4655" width="12.88671875" style="75" bestFit="1" customWidth="1"/>
    <col min="4656" max="4656" width="16.77734375" style="75" bestFit="1" customWidth="1"/>
    <col min="4657" max="4657" width="9.77734375" style="75" bestFit="1" customWidth="1"/>
    <col min="4658" max="4658" width="12.88671875" style="75" bestFit="1" customWidth="1"/>
    <col min="4659" max="4659" width="16.77734375" style="75" bestFit="1" customWidth="1"/>
    <col min="4660" max="4660" width="12.88671875" style="75" bestFit="1" customWidth="1"/>
    <col min="4661" max="4661" width="11" style="75" bestFit="1" customWidth="1"/>
    <col min="4662" max="4662" width="11.109375" style="75" bestFit="1" customWidth="1"/>
    <col min="4663" max="4663" width="11" style="75" bestFit="1" customWidth="1"/>
    <col min="4664" max="4664" width="15" style="75" bestFit="1" customWidth="1"/>
    <col min="4665" max="4670" width="12.88671875" style="75" bestFit="1" customWidth="1"/>
    <col min="4671" max="4671" width="11.109375" style="75" bestFit="1" customWidth="1"/>
    <col min="4672" max="4672" width="12.88671875" style="75" bestFit="1" customWidth="1"/>
    <col min="4673" max="4673" width="11.6640625" style="75" bestFit="1" customWidth="1"/>
    <col min="4674" max="4674" width="10.109375" style="75" bestFit="1" customWidth="1"/>
    <col min="4675" max="4676" width="11.6640625" style="75" bestFit="1" customWidth="1"/>
    <col min="4677" max="4677" width="10.109375" style="75" bestFit="1" customWidth="1"/>
    <col min="4678" max="4678" width="11.6640625" style="75" bestFit="1" customWidth="1"/>
    <col min="4679" max="4681" width="14.21875" style="75" bestFit="1" customWidth="1"/>
    <col min="4682" max="4682" width="12.77734375" style="75" customWidth="1"/>
    <col min="4683" max="4683" width="9.88671875" style="75" customWidth="1"/>
    <col min="4684" max="4900" width="8.77734375" style="75"/>
    <col min="4901" max="4901" width="15.33203125" style="75" customWidth="1"/>
    <col min="4902" max="4903" width="12.88671875" style="75" bestFit="1" customWidth="1"/>
    <col min="4904" max="4904" width="15.88671875" style="75" bestFit="1" customWidth="1"/>
    <col min="4905" max="4905" width="11" style="75" bestFit="1" customWidth="1"/>
    <col min="4906" max="4907" width="9.77734375" style="75" bestFit="1" customWidth="1"/>
    <col min="4908" max="4908" width="11" style="75" bestFit="1" customWidth="1"/>
    <col min="4909" max="4909" width="15.88671875" style="75" bestFit="1" customWidth="1"/>
    <col min="4910" max="4910" width="10.33203125" style="75" customWidth="1"/>
    <col min="4911" max="4911" width="12.88671875" style="75" bestFit="1" customWidth="1"/>
    <col min="4912" max="4912" width="16.77734375" style="75" bestFit="1" customWidth="1"/>
    <col min="4913" max="4913" width="9.77734375" style="75" bestFit="1" customWidth="1"/>
    <col min="4914" max="4914" width="12.88671875" style="75" bestFit="1" customWidth="1"/>
    <col min="4915" max="4915" width="16.77734375" style="75" bestFit="1" customWidth="1"/>
    <col min="4916" max="4916" width="12.88671875" style="75" bestFit="1" customWidth="1"/>
    <col min="4917" max="4917" width="11" style="75" bestFit="1" customWidth="1"/>
    <col min="4918" max="4918" width="11.109375" style="75" bestFit="1" customWidth="1"/>
    <col min="4919" max="4919" width="11" style="75" bestFit="1" customWidth="1"/>
    <col min="4920" max="4920" width="15" style="75" bestFit="1" customWidth="1"/>
    <col min="4921" max="4926" width="12.88671875" style="75" bestFit="1" customWidth="1"/>
    <col min="4927" max="4927" width="11.109375" style="75" bestFit="1" customWidth="1"/>
    <col min="4928" max="4928" width="12.88671875" style="75" bestFit="1" customWidth="1"/>
    <col min="4929" max="4929" width="11.6640625" style="75" bestFit="1" customWidth="1"/>
    <col min="4930" max="4930" width="10.109375" style="75" bestFit="1" customWidth="1"/>
    <col min="4931" max="4932" width="11.6640625" style="75" bestFit="1" customWidth="1"/>
    <col min="4933" max="4933" width="10.109375" style="75" bestFit="1" customWidth="1"/>
    <col min="4934" max="4934" width="11.6640625" style="75" bestFit="1" customWidth="1"/>
    <col min="4935" max="4937" width="14.21875" style="75" bestFit="1" customWidth="1"/>
    <col min="4938" max="4938" width="12.77734375" style="75" customWidth="1"/>
    <col min="4939" max="4939" width="9.88671875" style="75" customWidth="1"/>
    <col min="4940" max="5156" width="8.77734375" style="75"/>
    <col min="5157" max="5157" width="15.33203125" style="75" customWidth="1"/>
    <col min="5158" max="5159" width="12.88671875" style="75" bestFit="1" customWidth="1"/>
    <col min="5160" max="5160" width="15.88671875" style="75" bestFit="1" customWidth="1"/>
    <col min="5161" max="5161" width="11" style="75" bestFit="1" customWidth="1"/>
    <col min="5162" max="5163" width="9.77734375" style="75" bestFit="1" customWidth="1"/>
    <col min="5164" max="5164" width="11" style="75" bestFit="1" customWidth="1"/>
    <col min="5165" max="5165" width="15.88671875" style="75" bestFit="1" customWidth="1"/>
    <col min="5166" max="5166" width="10.33203125" style="75" customWidth="1"/>
    <col min="5167" max="5167" width="12.88671875" style="75" bestFit="1" customWidth="1"/>
    <col min="5168" max="5168" width="16.77734375" style="75" bestFit="1" customWidth="1"/>
    <col min="5169" max="5169" width="9.77734375" style="75" bestFit="1" customWidth="1"/>
    <col min="5170" max="5170" width="12.88671875" style="75" bestFit="1" customWidth="1"/>
    <col min="5171" max="5171" width="16.77734375" style="75" bestFit="1" customWidth="1"/>
    <col min="5172" max="5172" width="12.88671875" style="75" bestFit="1" customWidth="1"/>
    <col min="5173" max="5173" width="11" style="75" bestFit="1" customWidth="1"/>
    <col min="5174" max="5174" width="11.109375" style="75" bestFit="1" customWidth="1"/>
    <col min="5175" max="5175" width="11" style="75" bestFit="1" customWidth="1"/>
    <col min="5176" max="5176" width="15" style="75" bestFit="1" customWidth="1"/>
    <col min="5177" max="5182" width="12.88671875" style="75" bestFit="1" customWidth="1"/>
    <col min="5183" max="5183" width="11.109375" style="75" bestFit="1" customWidth="1"/>
    <col min="5184" max="5184" width="12.88671875" style="75" bestFit="1" customWidth="1"/>
    <col min="5185" max="5185" width="11.6640625" style="75" bestFit="1" customWidth="1"/>
    <col min="5186" max="5186" width="10.109375" style="75" bestFit="1" customWidth="1"/>
    <col min="5187" max="5188" width="11.6640625" style="75" bestFit="1" customWidth="1"/>
    <col min="5189" max="5189" width="10.109375" style="75" bestFit="1" customWidth="1"/>
    <col min="5190" max="5190" width="11.6640625" style="75" bestFit="1" customWidth="1"/>
    <col min="5191" max="5193" width="14.21875" style="75" bestFit="1" customWidth="1"/>
    <col min="5194" max="5194" width="12.77734375" style="75" customWidth="1"/>
    <col min="5195" max="5195" width="9.88671875" style="75" customWidth="1"/>
    <col min="5196" max="5412" width="8.77734375" style="75"/>
    <col min="5413" max="5413" width="15.33203125" style="75" customWidth="1"/>
    <col min="5414" max="5415" width="12.88671875" style="75" bestFit="1" customWidth="1"/>
    <col min="5416" max="5416" width="15.88671875" style="75" bestFit="1" customWidth="1"/>
    <col min="5417" max="5417" width="11" style="75" bestFit="1" customWidth="1"/>
    <col min="5418" max="5419" width="9.77734375" style="75" bestFit="1" customWidth="1"/>
    <col min="5420" max="5420" width="11" style="75" bestFit="1" customWidth="1"/>
    <col min="5421" max="5421" width="15.88671875" style="75" bestFit="1" customWidth="1"/>
    <col min="5422" max="5422" width="10.33203125" style="75" customWidth="1"/>
    <col min="5423" max="5423" width="12.88671875" style="75" bestFit="1" customWidth="1"/>
    <col min="5424" max="5424" width="16.77734375" style="75" bestFit="1" customWidth="1"/>
    <col min="5425" max="5425" width="9.77734375" style="75" bestFit="1" customWidth="1"/>
    <col min="5426" max="5426" width="12.88671875" style="75" bestFit="1" customWidth="1"/>
    <col min="5427" max="5427" width="16.77734375" style="75" bestFit="1" customWidth="1"/>
    <col min="5428" max="5428" width="12.88671875" style="75" bestFit="1" customWidth="1"/>
    <col min="5429" max="5429" width="11" style="75" bestFit="1" customWidth="1"/>
    <col min="5430" max="5430" width="11.109375" style="75" bestFit="1" customWidth="1"/>
    <col min="5431" max="5431" width="11" style="75" bestFit="1" customWidth="1"/>
    <col min="5432" max="5432" width="15" style="75" bestFit="1" customWidth="1"/>
    <col min="5433" max="5438" width="12.88671875" style="75" bestFit="1" customWidth="1"/>
    <col min="5439" max="5439" width="11.109375" style="75" bestFit="1" customWidth="1"/>
    <col min="5440" max="5440" width="12.88671875" style="75" bestFit="1" customWidth="1"/>
    <col min="5441" max="5441" width="11.6640625" style="75" bestFit="1" customWidth="1"/>
    <col min="5442" max="5442" width="10.109375" style="75" bestFit="1" customWidth="1"/>
    <col min="5443" max="5444" width="11.6640625" style="75" bestFit="1" customWidth="1"/>
    <col min="5445" max="5445" width="10.109375" style="75" bestFit="1" customWidth="1"/>
    <col min="5446" max="5446" width="11.6640625" style="75" bestFit="1" customWidth="1"/>
    <col min="5447" max="5449" width="14.21875" style="75" bestFit="1" customWidth="1"/>
    <col min="5450" max="5450" width="12.77734375" style="75" customWidth="1"/>
    <col min="5451" max="5451" width="9.88671875" style="75" customWidth="1"/>
    <col min="5452" max="5668" width="8.77734375" style="75"/>
    <col min="5669" max="5669" width="15.33203125" style="75" customWidth="1"/>
    <col min="5670" max="5671" width="12.88671875" style="75" bestFit="1" customWidth="1"/>
    <col min="5672" max="5672" width="15.88671875" style="75" bestFit="1" customWidth="1"/>
    <col min="5673" max="5673" width="11" style="75" bestFit="1" customWidth="1"/>
    <col min="5674" max="5675" width="9.77734375" style="75" bestFit="1" customWidth="1"/>
    <col min="5676" max="5676" width="11" style="75" bestFit="1" customWidth="1"/>
    <col min="5677" max="5677" width="15.88671875" style="75" bestFit="1" customWidth="1"/>
    <col min="5678" max="5678" width="10.33203125" style="75" customWidth="1"/>
    <col min="5679" max="5679" width="12.88671875" style="75" bestFit="1" customWidth="1"/>
    <col min="5680" max="5680" width="16.77734375" style="75" bestFit="1" customWidth="1"/>
    <col min="5681" max="5681" width="9.77734375" style="75" bestFit="1" customWidth="1"/>
    <col min="5682" max="5682" width="12.88671875" style="75" bestFit="1" customWidth="1"/>
    <col min="5683" max="5683" width="16.77734375" style="75" bestFit="1" customWidth="1"/>
    <col min="5684" max="5684" width="12.88671875" style="75" bestFit="1" customWidth="1"/>
    <col min="5685" max="5685" width="11" style="75" bestFit="1" customWidth="1"/>
    <col min="5686" max="5686" width="11.109375" style="75" bestFit="1" customWidth="1"/>
    <col min="5687" max="5687" width="11" style="75" bestFit="1" customWidth="1"/>
    <col min="5688" max="5688" width="15" style="75" bestFit="1" customWidth="1"/>
    <col min="5689" max="5694" width="12.88671875" style="75" bestFit="1" customWidth="1"/>
    <col min="5695" max="5695" width="11.109375" style="75" bestFit="1" customWidth="1"/>
    <col min="5696" max="5696" width="12.88671875" style="75" bestFit="1" customWidth="1"/>
    <col min="5697" max="5697" width="11.6640625" style="75" bestFit="1" customWidth="1"/>
    <col min="5698" max="5698" width="10.109375" style="75" bestFit="1" customWidth="1"/>
    <col min="5699" max="5700" width="11.6640625" style="75" bestFit="1" customWidth="1"/>
    <col min="5701" max="5701" width="10.109375" style="75" bestFit="1" customWidth="1"/>
    <col min="5702" max="5702" width="11.6640625" style="75" bestFit="1" customWidth="1"/>
    <col min="5703" max="5705" width="14.21875" style="75" bestFit="1" customWidth="1"/>
    <col min="5706" max="5706" width="12.77734375" style="75" customWidth="1"/>
    <col min="5707" max="5707" width="9.88671875" style="75" customWidth="1"/>
    <col min="5708" max="5924" width="8.77734375" style="75"/>
    <col min="5925" max="5925" width="15.33203125" style="75" customWidth="1"/>
    <col min="5926" max="5927" width="12.88671875" style="75" bestFit="1" customWidth="1"/>
    <col min="5928" max="5928" width="15.88671875" style="75" bestFit="1" customWidth="1"/>
    <col min="5929" max="5929" width="11" style="75" bestFit="1" customWidth="1"/>
    <col min="5930" max="5931" width="9.77734375" style="75" bestFit="1" customWidth="1"/>
    <col min="5932" max="5932" width="11" style="75" bestFit="1" customWidth="1"/>
    <col min="5933" max="5933" width="15.88671875" style="75" bestFit="1" customWidth="1"/>
    <col min="5934" max="5934" width="10.33203125" style="75" customWidth="1"/>
    <col min="5935" max="5935" width="12.88671875" style="75" bestFit="1" customWidth="1"/>
    <col min="5936" max="5936" width="16.77734375" style="75" bestFit="1" customWidth="1"/>
    <col min="5937" max="5937" width="9.77734375" style="75" bestFit="1" customWidth="1"/>
    <col min="5938" max="5938" width="12.88671875" style="75" bestFit="1" customWidth="1"/>
    <col min="5939" max="5939" width="16.77734375" style="75" bestFit="1" customWidth="1"/>
    <col min="5940" max="5940" width="12.88671875" style="75" bestFit="1" customWidth="1"/>
    <col min="5941" max="5941" width="11" style="75" bestFit="1" customWidth="1"/>
    <col min="5942" max="5942" width="11.109375" style="75" bestFit="1" customWidth="1"/>
    <col min="5943" max="5943" width="11" style="75" bestFit="1" customWidth="1"/>
    <col min="5944" max="5944" width="15" style="75" bestFit="1" customWidth="1"/>
    <col min="5945" max="5950" width="12.88671875" style="75" bestFit="1" customWidth="1"/>
    <col min="5951" max="5951" width="11.109375" style="75" bestFit="1" customWidth="1"/>
    <col min="5952" max="5952" width="12.88671875" style="75" bestFit="1" customWidth="1"/>
    <col min="5953" max="5953" width="11.6640625" style="75" bestFit="1" customWidth="1"/>
    <col min="5954" max="5954" width="10.109375" style="75" bestFit="1" customWidth="1"/>
    <col min="5955" max="5956" width="11.6640625" style="75" bestFit="1" customWidth="1"/>
    <col min="5957" max="5957" width="10.109375" style="75" bestFit="1" customWidth="1"/>
    <col min="5958" max="5958" width="11.6640625" style="75" bestFit="1" customWidth="1"/>
    <col min="5959" max="5961" width="14.21875" style="75" bestFit="1" customWidth="1"/>
    <col min="5962" max="5962" width="12.77734375" style="75" customWidth="1"/>
    <col min="5963" max="5963" width="9.88671875" style="75" customWidth="1"/>
    <col min="5964" max="6180" width="8.77734375" style="75"/>
    <col min="6181" max="6181" width="15.33203125" style="75" customWidth="1"/>
    <col min="6182" max="6183" width="12.88671875" style="75" bestFit="1" customWidth="1"/>
    <col min="6184" max="6184" width="15.88671875" style="75" bestFit="1" customWidth="1"/>
    <col min="6185" max="6185" width="11" style="75" bestFit="1" customWidth="1"/>
    <col min="6186" max="6187" width="9.77734375" style="75" bestFit="1" customWidth="1"/>
    <col min="6188" max="6188" width="11" style="75" bestFit="1" customWidth="1"/>
    <col min="6189" max="6189" width="15.88671875" style="75" bestFit="1" customWidth="1"/>
    <col min="6190" max="6190" width="10.33203125" style="75" customWidth="1"/>
    <col min="6191" max="6191" width="12.88671875" style="75" bestFit="1" customWidth="1"/>
    <col min="6192" max="6192" width="16.77734375" style="75" bestFit="1" customWidth="1"/>
    <col min="6193" max="6193" width="9.77734375" style="75" bestFit="1" customWidth="1"/>
    <col min="6194" max="6194" width="12.88671875" style="75" bestFit="1" customWidth="1"/>
    <col min="6195" max="6195" width="16.77734375" style="75" bestFit="1" customWidth="1"/>
    <col min="6196" max="6196" width="12.88671875" style="75" bestFit="1" customWidth="1"/>
    <col min="6197" max="6197" width="11" style="75" bestFit="1" customWidth="1"/>
    <col min="6198" max="6198" width="11.109375" style="75" bestFit="1" customWidth="1"/>
    <col min="6199" max="6199" width="11" style="75" bestFit="1" customWidth="1"/>
    <col min="6200" max="6200" width="15" style="75" bestFit="1" customWidth="1"/>
    <col min="6201" max="6206" width="12.88671875" style="75" bestFit="1" customWidth="1"/>
    <col min="6207" max="6207" width="11.109375" style="75" bestFit="1" customWidth="1"/>
    <col min="6208" max="6208" width="12.88671875" style="75" bestFit="1" customWidth="1"/>
    <col min="6209" max="6209" width="11.6640625" style="75" bestFit="1" customWidth="1"/>
    <col min="6210" max="6210" width="10.109375" style="75" bestFit="1" customWidth="1"/>
    <col min="6211" max="6212" width="11.6640625" style="75" bestFit="1" customWidth="1"/>
    <col min="6213" max="6213" width="10.109375" style="75" bestFit="1" customWidth="1"/>
    <col min="6214" max="6214" width="11.6640625" style="75" bestFit="1" customWidth="1"/>
    <col min="6215" max="6217" width="14.21875" style="75" bestFit="1" customWidth="1"/>
    <col min="6218" max="6218" width="12.77734375" style="75" customWidth="1"/>
    <col min="6219" max="6219" width="9.88671875" style="75" customWidth="1"/>
    <col min="6220" max="6436" width="8.77734375" style="75"/>
    <col min="6437" max="6437" width="15.33203125" style="75" customWidth="1"/>
    <col min="6438" max="6439" width="12.88671875" style="75" bestFit="1" customWidth="1"/>
    <col min="6440" max="6440" width="15.88671875" style="75" bestFit="1" customWidth="1"/>
    <col min="6441" max="6441" width="11" style="75" bestFit="1" customWidth="1"/>
    <col min="6442" max="6443" width="9.77734375" style="75" bestFit="1" customWidth="1"/>
    <col min="6444" max="6444" width="11" style="75" bestFit="1" customWidth="1"/>
    <col min="6445" max="6445" width="15.88671875" style="75" bestFit="1" customWidth="1"/>
    <col min="6446" max="6446" width="10.33203125" style="75" customWidth="1"/>
    <col min="6447" max="6447" width="12.88671875" style="75" bestFit="1" customWidth="1"/>
    <col min="6448" max="6448" width="16.77734375" style="75" bestFit="1" customWidth="1"/>
    <col min="6449" max="6449" width="9.77734375" style="75" bestFit="1" customWidth="1"/>
    <col min="6450" max="6450" width="12.88671875" style="75" bestFit="1" customWidth="1"/>
    <col min="6451" max="6451" width="16.77734375" style="75" bestFit="1" customWidth="1"/>
    <col min="6452" max="6452" width="12.88671875" style="75" bestFit="1" customWidth="1"/>
    <col min="6453" max="6453" width="11" style="75" bestFit="1" customWidth="1"/>
    <col min="6454" max="6454" width="11.109375" style="75" bestFit="1" customWidth="1"/>
    <col min="6455" max="6455" width="11" style="75" bestFit="1" customWidth="1"/>
    <col min="6456" max="6456" width="15" style="75" bestFit="1" customWidth="1"/>
    <col min="6457" max="6462" width="12.88671875" style="75" bestFit="1" customWidth="1"/>
    <col min="6463" max="6463" width="11.109375" style="75" bestFit="1" customWidth="1"/>
    <col min="6464" max="6464" width="12.88671875" style="75" bestFit="1" customWidth="1"/>
    <col min="6465" max="6465" width="11.6640625" style="75" bestFit="1" customWidth="1"/>
    <col min="6466" max="6466" width="10.109375" style="75" bestFit="1" customWidth="1"/>
    <col min="6467" max="6468" width="11.6640625" style="75" bestFit="1" customWidth="1"/>
    <col min="6469" max="6469" width="10.109375" style="75" bestFit="1" customWidth="1"/>
    <col min="6470" max="6470" width="11.6640625" style="75" bestFit="1" customWidth="1"/>
    <col min="6471" max="6473" width="14.21875" style="75" bestFit="1" customWidth="1"/>
    <col min="6474" max="6474" width="12.77734375" style="75" customWidth="1"/>
    <col min="6475" max="6475" width="9.88671875" style="75" customWidth="1"/>
    <col min="6476" max="6692" width="8.77734375" style="75"/>
    <col min="6693" max="6693" width="15.33203125" style="75" customWidth="1"/>
    <col min="6694" max="6695" width="12.88671875" style="75" bestFit="1" customWidth="1"/>
    <col min="6696" max="6696" width="15.88671875" style="75" bestFit="1" customWidth="1"/>
    <col min="6697" max="6697" width="11" style="75" bestFit="1" customWidth="1"/>
    <col min="6698" max="6699" width="9.77734375" style="75" bestFit="1" customWidth="1"/>
    <col min="6700" max="6700" width="11" style="75" bestFit="1" customWidth="1"/>
    <col min="6701" max="6701" width="15.88671875" style="75" bestFit="1" customWidth="1"/>
    <col min="6702" max="6702" width="10.33203125" style="75" customWidth="1"/>
    <col min="6703" max="6703" width="12.88671875" style="75" bestFit="1" customWidth="1"/>
    <col min="6704" max="6704" width="16.77734375" style="75" bestFit="1" customWidth="1"/>
    <col min="6705" max="6705" width="9.77734375" style="75" bestFit="1" customWidth="1"/>
    <col min="6706" max="6706" width="12.88671875" style="75" bestFit="1" customWidth="1"/>
    <col min="6707" max="6707" width="16.77734375" style="75" bestFit="1" customWidth="1"/>
    <col min="6708" max="6708" width="12.88671875" style="75" bestFit="1" customWidth="1"/>
    <col min="6709" max="6709" width="11" style="75" bestFit="1" customWidth="1"/>
    <col min="6710" max="6710" width="11.109375" style="75" bestFit="1" customWidth="1"/>
    <col min="6711" max="6711" width="11" style="75" bestFit="1" customWidth="1"/>
    <col min="6712" max="6712" width="15" style="75" bestFit="1" customWidth="1"/>
    <col min="6713" max="6718" width="12.88671875" style="75" bestFit="1" customWidth="1"/>
    <col min="6719" max="6719" width="11.109375" style="75" bestFit="1" customWidth="1"/>
    <col min="6720" max="6720" width="12.88671875" style="75" bestFit="1" customWidth="1"/>
    <col min="6721" max="6721" width="11.6640625" style="75" bestFit="1" customWidth="1"/>
    <col min="6722" max="6722" width="10.109375" style="75" bestFit="1" customWidth="1"/>
    <col min="6723" max="6724" width="11.6640625" style="75" bestFit="1" customWidth="1"/>
    <col min="6725" max="6725" width="10.109375" style="75" bestFit="1" customWidth="1"/>
    <col min="6726" max="6726" width="11.6640625" style="75" bestFit="1" customWidth="1"/>
    <col min="6727" max="6729" width="14.21875" style="75" bestFit="1" customWidth="1"/>
    <col min="6730" max="6730" width="12.77734375" style="75" customWidth="1"/>
    <col min="6731" max="6731" width="9.88671875" style="75" customWidth="1"/>
    <col min="6732" max="6948" width="8.77734375" style="75"/>
    <col min="6949" max="6949" width="15.33203125" style="75" customWidth="1"/>
    <col min="6950" max="6951" width="12.88671875" style="75" bestFit="1" customWidth="1"/>
    <col min="6952" max="6952" width="15.88671875" style="75" bestFit="1" customWidth="1"/>
    <col min="6953" max="6953" width="11" style="75" bestFit="1" customWidth="1"/>
    <col min="6954" max="6955" width="9.77734375" style="75" bestFit="1" customWidth="1"/>
    <col min="6956" max="6956" width="11" style="75" bestFit="1" customWidth="1"/>
    <col min="6957" max="6957" width="15.88671875" style="75" bestFit="1" customWidth="1"/>
    <col min="6958" max="6958" width="10.33203125" style="75" customWidth="1"/>
    <col min="6959" max="6959" width="12.88671875" style="75" bestFit="1" customWidth="1"/>
    <col min="6960" max="6960" width="16.77734375" style="75" bestFit="1" customWidth="1"/>
    <col min="6961" max="6961" width="9.77734375" style="75" bestFit="1" customWidth="1"/>
    <col min="6962" max="6962" width="12.88671875" style="75" bestFit="1" customWidth="1"/>
    <col min="6963" max="6963" width="16.77734375" style="75" bestFit="1" customWidth="1"/>
    <col min="6964" max="6964" width="12.88671875" style="75" bestFit="1" customWidth="1"/>
    <col min="6965" max="6965" width="11" style="75" bestFit="1" customWidth="1"/>
    <col min="6966" max="6966" width="11.109375" style="75" bestFit="1" customWidth="1"/>
    <col min="6967" max="6967" width="11" style="75" bestFit="1" customWidth="1"/>
    <col min="6968" max="6968" width="15" style="75" bestFit="1" customWidth="1"/>
    <col min="6969" max="6974" width="12.88671875" style="75" bestFit="1" customWidth="1"/>
    <col min="6975" max="6975" width="11.109375" style="75" bestFit="1" customWidth="1"/>
    <col min="6976" max="6976" width="12.88671875" style="75" bestFit="1" customWidth="1"/>
    <col min="6977" max="6977" width="11.6640625" style="75" bestFit="1" customWidth="1"/>
    <col min="6978" max="6978" width="10.109375" style="75" bestFit="1" customWidth="1"/>
    <col min="6979" max="6980" width="11.6640625" style="75" bestFit="1" customWidth="1"/>
    <col min="6981" max="6981" width="10.109375" style="75" bestFit="1" customWidth="1"/>
    <col min="6982" max="6982" width="11.6640625" style="75" bestFit="1" customWidth="1"/>
    <col min="6983" max="6985" width="14.21875" style="75" bestFit="1" customWidth="1"/>
    <col min="6986" max="6986" width="12.77734375" style="75" customWidth="1"/>
    <col min="6987" max="6987" width="9.88671875" style="75" customWidth="1"/>
    <col min="6988" max="7204" width="8.77734375" style="75"/>
    <col min="7205" max="7205" width="15.33203125" style="75" customWidth="1"/>
    <col min="7206" max="7207" width="12.88671875" style="75" bestFit="1" customWidth="1"/>
    <col min="7208" max="7208" width="15.88671875" style="75" bestFit="1" customWidth="1"/>
    <col min="7209" max="7209" width="11" style="75" bestFit="1" customWidth="1"/>
    <col min="7210" max="7211" width="9.77734375" style="75" bestFit="1" customWidth="1"/>
    <col min="7212" max="7212" width="11" style="75" bestFit="1" customWidth="1"/>
    <col min="7213" max="7213" width="15.88671875" style="75" bestFit="1" customWidth="1"/>
    <col min="7214" max="7214" width="10.33203125" style="75" customWidth="1"/>
    <col min="7215" max="7215" width="12.88671875" style="75" bestFit="1" customWidth="1"/>
    <col min="7216" max="7216" width="16.77734375" style="75" bestFit="1" customWidth="1"/>
    <col min="7217" max="7217" width="9.77734375" style="75" bestFit="1" customWidth="1"/>
    <col min="7218" max="7218" width="12.88671875" style="75" bestFit="1" customWidth="1"/>
    <col min="7219" max="7219" width="16.77734375" style="75" bestFit="1" customWidth="1"/>
    <col min="7220" max="7220" width="12.88671875" style="75" bestFit="1" customWidth="1"/>
    <col min="7221" max="7221" width="11" style="75" bestFit="1" customWidth="1"/>
    <col min="7222" max="7222" width="11.109375" style="75" bestFit="1" customWidth="1"/>
    <col min="7223" max="7223" width="11" style="75" bestFit="1" customWidth="1"/>
    <col min="7224" max="7224" width="15" style="75" bestFit="1" customWidth="1"/>
    <col min="7225" max="7230" width="12.88671875" style="75" bestFit="1" customWidth="1"/>
    <col min="7231" max="7231" width="11.109375" style="75" bestFit="1" customWidth="1"/>
    <col min="7232" max="7232" width="12.88671875" style="75" bestFit="1" customWidth="1"/>
    <col min="7233" max="7233" width="11.6640625" style="75" bestFit="1" customWidth="1"/>
    <col min="7234" max="7234" width="10.109375" style="75" bestFit="1" customWidth="1"/>
    <col min="7235" max="7236" width="11.6640625" style="75" bestFit="1" customWidth="1"/>
    <col min="7237" max="7237" width="10.109375" style="75" bestFit="1" customWidth="1"/>
    <col min="7238" max="7238" width="11.6640625" style="75" bestFit="1" customWidth="1"/>
    <col min="7239" max="7241" width="14.21875" style="75" bestFit="1" customWidth="1"/>
    <col min="7242" max="7242" width="12.77734375" style="75" customWidth="1"/>
    <col min="7243" max="7243" width="9.88671875" style="75" customWidth="1"/>
    <col min="7244" max="7460" width="8.77734375" style="75"/>
    <col min="7461" max="7461" width="15.33203125" style="75" customWidth="1"/>
    <col min="7462" max="7463" width="12.88671875" style="75" bestFit="1" customWidth="1"/>
    <col min="7464" max="7464" width="15.88671875" style="75" bestFit="1" customWidth="1"/>
    <col min="7465" max="7465" width="11" style="75" bestFit="1" customWidth="1"/>
    <col min="7466" max="7467" width="9.77734375" style="75" bestFit="1" customWidth="1"/>
    <col min="7468" max="7468" width="11" style="75" bestFit="1" customWidth="1"/>
    <col min="7469" max="7469" width="15.88671875" style="75" bestFit="1" customWidth="1"/>
    <col min="7470" max="7470" width="10.33203125" style="75" customWidth="1"/>
    <col min="7471" max="7471" width="12.88671875" style="75" bestFit="1" customWidth="1"/>
    <col min="7472" max="7472" width="16.77734375" style="75" bestFit="1" customWidth="1"/>
    <col min="7473" max="7473" width="9.77734375" style="75" bestFit="1" customWidth="1"/>
    <col min="7474" max="7474" width="12.88671875" style="75" bestFit="1" customWidth="1"/>
    <col min="7475" max="7475" width="16.77734375" style="75" bestFit="1" customWidth="1"/>
    <col min="7476" max="7476" width="12.88671875" style="75" bestFit="1" customWidth="1"/>
    <col min="7477" max="7477" width="11" style="75" bestFit="1" customWidth="1"/>
    <col min="7478" max="7478" width="11.109375" style="75" bestFit="1" customWidth="1"/>
    <col min="7479" max="7479" width="11" style="75" bestFit="1" customWidth="1"/>
    <col min="7480" max="7480" width="15" style="75" bestFit="1" customWidth="1"/>
    <col min="7481" max="7486" width="12.88671875" style="75" bestFit="1" customWidth="1"/>
    <col min="7487" max="7487" width="11.109375" style="75" bestFit="1" customWidth="1"/>
    <col min="7488" max="7488" width="12.88671875" style="75" bestFit="1" customWidth="1"/>
    <col min="7489" max="7489" width="11.6640625" style="75" bestFit="1" customWidth="1"/>
    <col min="7490" max="7490" width="10.109375" style="75" bestFit="1" customWidth="1"/>
    <col min="7491" max="7492" width="11.6640625" style="75" bestFit="1" customWidth="1"/>
    <col min="7493" max="7493" width="10.109375" style="75" bestFit="1" customWidth="1"/>
    <col min="7494" max="7494" width="11.6640625" style="75" bestFit="1" customWidth="1"/>
    <col min="7495" max="7497" width="14.21875" style="75" bestFit="1" customWidth="1"/>
    <col min="7498" max="7498" width="12.77734375" style="75" customWidth="1"/>
    <col min="7499" max="7499" width="9.88671875" style="75" customWidth="1"/>
    <col min="7500" max="7716" width="8.77734375" style="75"/>
    <col min="7717" max="7717" width="15.33203125" style="75" customWidth="1"/>
    <col min="7718" max="7719" width="12.88671875" style="75" bestFit="1" customWidth="1"/>
    <col min="7720" max="7720" width="15.88671875" style="75" bestFit="1" customWidth="1"/>
    <col min="7721" max="7721" width="11" style="75" bestFit="1" customWidth="1"/>
    <col min="7722" max="7723" width="9.77734375" style="75" bestFit="1" customWidth="1"/>
    <col min="7724" max="7724" width="11" style="75" bestFit="1" customWidth="1"/>
    <col min="7725" max="7725" width="15.88671875" style="75" bestFit="1" customWidth="1"/>
    <col min="7726" max="7726" width="10.33203125" style="75" customWidth="1"/>
    <col min="7727" max="7727" width="12.88671875" style="75" bestFit="1" customWidth="1"/>
    <col min="7728" max="7728" width="16.77734375" style="75" bestFit="1" customWidth="1"/>
    <col min="7729" max="7729" width="9.77734375" style="75" bestFit="1" customWidth="1"/>
    <col min="7730" max="7730" width="12.88671875" style="75" bestFit="1" customWidth="1"/>
    <col min="7731" max="7731" width="16.77734375" style="75" bestFit="1" customWidth="1"/>
    <col min="7732" max="7732" width="12.88671875" style="75" bestFit="1" customWidth="1"/>
    <col min="7733" max="7733" width="11" style="75" bestFit="1" customWidth="1"/>
    <col min="7734" max="7734" width="11.109375" style="75" bestFit="1" customWidth="1"/>
    <col min="7735" max="7735" width="11" style="75" bestFit="1" customWidth="1"/>
    <col min="7736" max="7736" width="15" style="75" bestFit="1" customWidth="1"/>
    <col min="7737" max="7742" width="12.88671875" style="75" bestFit="1" customWidth="1"/>
    <col min="7743" max="7743" width="11.109375" style="75" bestFit="1" customWidth="1"/>
    <col min="7744" max="7744" width="12.88671875" style="75" bestFit="1" customWidth="1"/>
    <col min="7745" max="7745" width="11.6640625" style="75" bestFit="1" customWidth="1"/>
    <col min="7746" max="7746" width="10.109375" style="75" bestFit="1" customWidth="1"/>
    <col min="7747" max="7748" width="11.6640625" style="75" bestFit="1" customWidth="1"/>
    <col min="7749" max="7749" width="10.109375" style="75" bestFit="1" customWidth="1"/>
    <col min="7750" max="7750" width="11.6640625" style="75" bestFit="1" customWidth="1"/>
    <col min="7751" max="7753" width="14.21875" style="75" bestFit="1" customWidth="1"/>
    <col min="7754" max="7754" width="12.77734375" style="75" customWidth="1"/>
    <col min="7755" max="7755" width="9.88671875" style="75" customWidth="1"/>
    <col min="7756" max="7972" width="8.77734375" style="75"/>
    <col min="7973" max="7973" width="15.33203125" style="75" customWidth="1"/>
    <col min="7974" max="7975" width="12.88671875" style="75" bestFit="1" customWidth="1"/>
    <col min="7976" max="7976" width="15.88671875" style="75" bestFit="1" customWidth="1"/>
    <col min="7977" max="7977" width="11" style="75" bestFit="1" customWidth="1"/>
    <col min="7978" max="7979" width="9.77734375" style="75" bestFit="1" customWidth="1"/>
    <col min="7980" max="7980" width="11" style="75" bestFit="1" customWidth="1"/>
    <col min="7981" max="7981" width="15.88671875" style="75" bestFit="1" customWidth="1"/>
    <col min="7982" max="7982" width="10.33203125" style="75" customWidth="1"/>
    <col min="7983" max="7983" width="12.88671875" style="75" bestFit="1" customWidth="1"/>
    <col min="7984" max="7984" width="16.77734375" style="75" bestFit="1" customWidth="1"/>
    <col min="7985" max="7985" width="9.77734375" style="75" bestFit="1" customWidth="1"/>
    <col min="7986" max="7986" width="12.88671875" style="75" bestFit="1" customWidth="1"/>
    <col min="7987" max="7987" width="16.77734375" style="75" bestFit="1" customWidth="1"/>
    <col min="7988" max="7988" width="12.88671875" style="75" bestFit="1" customWidth="1"/>
    <col min="7989" max="7989" width="11" style="75" bestFit="1" customWidth="1"/>
    <col min="7990" max="7990" width="11.109375" style="75" bestFit="1" customWidth="1"/>
    <col min="7991" max="7991" width="11" style="75" bestFit="1" customWidth="1"/>
    <col min="7992" max="7992" width="15" style="75" bestFit="1" customWidth="1"/>
    <col min="7993" max="7998" width="12.88671875" style="75" bestFit="1" customWidth="1"/>
    <col min="7999" max="7999" width="11.109375" style="75" bestFit="1" customWidth="1"/>
    <col min="8000" max="8000" width="12.88671875" style="75" bestFit="1" customWidth="1"/>
    <col min="8001" max="8001" width="11.6640625" style="75" bestFit="1" customWidth="1"/>
    <col min="8002" max="8002" width="10.109375" style="75" bestFit="1" customWidth="1"/>
    <col min="8003" max="8004" width="11.6640625" style="75" bestFit="1" customWidth="1"/>
    <col min="8005" max="8005" width="10.109375" style="75" bestFit="1" customWidth="1"/>
    <col min="8006" max="8006" width="11.6640625" style="75" bestFit="1" customWidth="1"/>
    <col min="8007" max="8009" width="14.21875" style="75" bestFit="1" customWidth="1"/>
    <col min="8010" max="8010" width="12.77734375" style="75" customWidth="1"/>
    <col min="8011" max="8011" width="9.88671875" style="75" customWidth="1"/>
    <col min="8012" max="8228" width="8.77734375" style="75"/>
    <col min="8229" max="8229" width="15.33203125" style="75" customWidth="1"/>
    <col min="8230" max="8231" width="12.88671875" style="75" bestFit="1" customWidth="1"/>
    <col min="8232" max="8232" width="15.88671875" style="75" bestFit="1" customWidth="1"/>
    <col min="8233" max="8233" width="11" style="75" bestFit="1" customWidth="1"/>
    <col min="8234" max="8235" width="9.77734375" style="75" bestFit="1" customWidth="1"/>
    <col min="8236" max="8236" width="11" style="75" bestFit="1" customWidth="1"/>
    <col min="8237" max="8237" width="15.88671875" style="75" bestFit="1" customWidth="1"/>
    <col min="8238" max="8238" width="10.33203125" style="75" customWidth="1"/>
    <col min="8239" max="8239" width="12.88671875" style="75" bestFit="1" customWidth="1"/>
    <col min="8240" max="8240" width="16.77734375" style="75" bestFit="1" customWidth="1"/>
    <col min="8241" max="8241" width="9.77734375" style="75" bestFit="1" customWidth="1"/>
    <col min="8242" max="8242" width="12.88671875" style="75" bestFit="1" customWidth="1"/>
    <col min="8243" max="8243" width="16.77734375" style="75" bestFit="1" customWidth="1"/>
    <col min="8244" max="8244" width="12.88671875" style="75" bestFit="1" customWidth="1"/>
    <col min="8245" max="8245" width="11" style="75" bestFit="1" customWidth="1"/>
    <col min="8246" max="8246" width="11.109375" style="75" bestFit="1" customWidth="1"/>
    <col min="8247" max="8247" width="11" style="75" bestFit="1" customWidth="1"/>
    <col min="8248" max="8248" width="15" style="75" bestFit="1" customWidth="1"/>
    <col min="8249" max="8254" width="12.88671875" style="75" bestFit="1" customWidth="1"/>
    <col min="8255" max="8255" width="11.109375" style="75" bestFit="1" customWidth="1"/>
    <col min="8256" max="8256" width="12.88671875" style="75" bestFit="1" customWidth="1"/>
    <col min="8257" max="8257" width="11.6640625" style="75" bestFit="1" customWidth="1"/>
    <col min="8258" max="8258" width="10.109375" style="75" bestFit="1" customWidth="1"/>
    <col min="8259" max="8260" width="11.6640625" style="75" bestFit="1" customWidth="1"/>
    <col min="8261" max="8261" width="10.109375" style="75" bestFit="1" customWidth="1"/>
    <col min="8262" max="8262" width="11.6640625" style="75" bestFit="1" customWidth="1"/>
    <col min="8263" max="8265" width="14.21875" style="75" bestFit="1" customWidth="1"/>
    <col min="8266" max="8266" width="12.77734375" style="75" customWidth="1"/>
    <col min="8267" max="8267" width="9.88671875" style="75" customWidth="1"/>
    <col min="8268" max="8484" width="8.77734375" style="75"/>
    <col min="8485" max="8485" width="15.33203125" style="75" customWidth="1"/>
    <col min="8486" max="8487" width="12.88671875" style="75" bestFit="1" customWidth="1"/>
    <col min="8488" max="8488" width="15.88671875" style="75" bestFit="1" customWidth="1"/>
    <col min="8489" max="8489" width="11" style="75" bestFit="1" customWidth="1"/>
    <col min="8490" max="8491" width="9.77734375" style="75" bestFit="1" customWidth="1"/>
    <col min="8492" max="8492" width="11" style="75" bestFit="1" customWidth="1"/>
    <col min="8493" max="8493" width="15.88671875" style="75" bestFit="1" customWidth="1"/>
    <col min="8494" max="8494" width="10.33203125" style="75" customWidth="1"/>
    <col min="8495" max="8495" width="12.88671875" style="75" bestFit="1" customWidth="1"/>
    <col min="8496" max="8496" width="16.77734375" style="75" bestFit="1" customWidth="1"/>
    <col min="8497" max="8497" width="9.77734375" style="75" bestFit="1" customWidth="1"/>
    <col min="8498" max="8498" width="12.88671875" style="75" bestFit="1" customWidth="1"/>
    <col min="8499" max="8499" width="16.77734375" style="75" bestFit="1" customWidth="1"/>
    <col min="8500" max="8500" width="12.88671875" style="75" bestFit="1" customWidth="1"/>
    <col min="8501" max="8501" width="11" style="75" bestFit="1" customWidth="1"/>
    <col min="8502" max="8502" width="11.109375" style="75" bestFit="1" customWidth="1"/>
    <col min="8503" max="8503" width="11" style="75" bestFit="1" customWidth="1"/>
    <col min="8504" max="8504" width="15" style="75" bestFit="1" customWidth="1"/>
    <col min="8505" max="8510" width="12.88671875" style="75" bestFit="1" customWidth="1"/>
    <col min="8511" max="8511" width="11.109375" style="75" bestFit="1" customWidth="1"/>
    <col min="8512" max="8512" width="12.88671875" style="75" bestFit="1" customWidth="1"/>
    <col min="8513" max="8513" width="11.6640625" style="75" bestFit="1" customWidth="1"/>
    <col min="8514" max="8514" width="10.109375" style="75" bestFit="1" customWidth="1"/>
    <col min="8515" max="8516" width="11.6640625" style="75" bestFit="1" customWidth="1"/>
    <col min="8517" max="8517" width="10.109375" style="75" bestFit="1" customWidth="1"/>
    <col min="8518" max="8518" width="11.6640625" style="75" bestFit="1" customWidth="1"/>
    <col min="8519" max="8521" width="14.21875" style="75" bestFit="1" customWidth="1"/>
    <col min="8522" max="8522" width="12.77734375" style="75" customWidth="1"/>
    <col min="8523" max="8523" width="9.88671875" style="75" customWidth="1"/>
    <col min="8524" max="8740" width="8.77734375" style="75"/>
    <col min="8741" max="8741" width="15.33203125" style="75" customWidth="1"/>
    <col min="8742" max="8743" width="12.88671875" style="75" bestFit="1" customWidth="1"/>
    <col min="8744" max="8744" width="15.88671875" style="75" bestFit="1" customWidth="1"/>
    <col min="8745" max="8745" width="11" style="75" bestFit="1" customWidth="1"/>
    <col min="8746" max="8747" width="9.77734375" style="75" bestFit="1" customWidth="1"/>
    <col min="8748" max="8748" width="11" style="75" bestFit="1" customWidth="1"/>
    <col min="8749" max="8749" width="15.88671875" style="75" bestFit="1" customWidth="1"/>
    <col min="8750" max="8750" width="10.33203125" style="75" customWidth="1"/>
    <col min="8751" max="8751" width="12.88671875" style="75" bestFit="1" customWidth="1"/>
    <col min="8752" max="8752" width="16.77734375" style="75" bestFit="1" customWidth="1"/>
    <col min="8753" max="8753" width="9.77734375" style="75" bestFit="1" customWidth="1"/>
    <col min="8754" max="8754" width="12.88671875" style="75" bestFit="1" customWidth="1"/>
    <col min="8755" max="8755" width="16.77734375" style="75" bestFit="1" customWidth="1"/>
    <col min="8756" max="8756" width="12.88671875" style="75" bestFit="1" customWidth="1"/>
    <col min="8757" max="8757" width="11" style="75" bestFit="1" customWidth="1"/>
    <col min="8758" max="8758" width="11.109375" style="75" bestFit="1" customWidth="1"/>
    <col min="8759" max="8759" width="11" style="75" bestFit="1" customWidth="1"/>
    <col min="8760" max="8760" width="15" style="75" bestFit="1" customWidth="1"/>
    <col min="8761" max="8766" width="12.88671875" style="75" bestFit="1" customWidth="1"/>
    <col min="8767" max="8767" width="11.109375" style="75" bestFit="1" customWidth="1"/>
    <col min="8768" max="8768" width="12.88671875" style="75" bestFit="1" customWidth="1"/>
    <col min="8769" max="8769" width="11.6640625" style="75" bestFit="1" customWidth="1"/>
    <col min="8770" max="8770" width="10.109375" style="75" bestFit="1" customWidth="1"/>
    <col min="8771" max="8772" width="11.6640625" style="75" bestFit="1" customWidth="1"/>
    <col min="8773" max="8773" width="10.109375" style="75" bestFit="1" customWidth="1"/>
    <col min="8774" max="8774" width="11.6640625" style="75" bestFit="1" customWidth="1"/>
    <col min="8775" max="8777" width="14.21875" style="75" bestFit="1" customWidth="1"/>
    <col min="8778" max="8778" width="12.77734375" style="75" customWidth="1"/>
    <col min="8779" max="8779" width="9.88671875" style="75" customWidth="1"/>
    <col min="8780" max="8996" width="8.77734375" style="75"/>
    <col min="8997" max="8997" width="15.33203125" style="75" customWidth="1"/>
    <col min="8998" max="8999" width="12.88671875" style="75" bestFit="1" customWidth="1"/>
    <col min="9000" max="9000" width="15.88671875" style="75" bestFit="1" customWidth="1"/>
    <col min="9001" max="9001" width="11" style="75" bestFit="1" customWidth="1"/>
    <col min="9002" max="9003" width="9.77734375" style="75" bestFit="1" customWidth="1"/>
    <col min="9004" max="9004" width="11" style="75" bestFit="1" customWidth="1"/>
    <col min="9005" max="9005" width="15.88671875" style="75" bestFit="1" customWidth="1"/>
    <col min="9006" max="9006" width="10.33203125" style="75" customWidth="1"/>
    <col min="9007" max="9007" width="12.88671875" style="75" bestFit="1" customWidth="1"/>
    <col min="9008" max="9008" width="16.77734375" style="75" bestFit="1" customWidth="1"/>
    <col min="9009" max="9009" width="9.77734375" style="75" bestFit="1" customWidth="1"/>
    <col min="9010" max="9010" width="12.88671875" style="75" bestFit="1" customWidth="1"/>
    <col min="9011" max="9011" width="16.77734375" style="75" bestFit="1" customWidth="1"/>
    <col min="9012" max="9012" width="12.88671875" style="75" bestFit="1" customWidth="1"/>
    <col min="9013" max="9013" width="11" style="75" bestFit="1" customWidth="1"/>
    <col min="9014" max="9014" width="11.109375" style="75" bestFit="1" customWidth="1"/>
    <col min="9015" max="9015" width="11" style="75" bestFit="1" customWidth="1"/>
    <col min="9016" max="9016" width="15" style="75" bestFit="1" customWidth="1"/>
    <col min="9017" max="9022" width="12.88671875" style="75" bestFit="1" customWidth="1"/>
    <col min="9023" max="9023" width="11.109375" style="75" bestFit="1" customWidth="1"/>
    <col min="9024" max="9024" width="12.88671875" style="75" bestFit="1" customWidth="1"/>
    <col min="9025" max="9025" width="11.6640625" style="75" bestFit="1" customWidth="1"/>
    <col min="9026" max="9026" width="10.109375" style="75" bestFit="1" customWidth="1"/>
    <col min="9027" max="9028" width="11.6640625" style="75" bestFit="1" customWidth="1"/>
    <col min="9029" max="9029" width="10.109375" style="75" bestFit="1" customWidth="1"/>
    <col min="9030" max="9030" width="11.6640625" style="75" bestFit="1" customWidth="1"/>
    <col min="9031" max="9033" width="14.21875" style="75" bestFit="1" customWidth="1"/>
    <col min="9034" max="9034" width="12.77734375" style="75" customWidth="1"/>
    <col min="9035" max="9035" width="9.88671875" style="75" customWidth="1"/>
    <col min="9036" max="9252" width="8.77734375" style="75"/>
    <col min="9253" max="9253" width="15.33203125" style="75" customWidth="1"/>
    <col min="9254" max="9255" width="12.88671875" style="75" bestFit="1" customWidth="1"/>
    <col min="9256" max="9256" width="15.88671875" style="75" bestFit="1" customWidth="1"/>
    <col min="9257" max="9257" width="11" style="75" bestFit="1" customWidth="1"/>
    <col min="9258" max="9259" width="9.77734375" style="75" bestFit="1" customWidth="1"/>
    <col min="9260" max="9260" width="11" style="75" bestFit="1" customWidth="1"/>
    <col min="9261" max="9261" width="15.88671875" style="75" bestFit="1" customWidth="1"/>
    <col min="9262" max="9262" width="10.33203125" style="75" customWidth="1"/>
    <col min="9263" max="9263" width="12.88671875" style="75" bestFit="1" customWidth="1"/>
    <col min="9264" max="9264" width="16.77734375" style="75" bestFit="1" customWidth="1"/>
    <col min="9265" max="9265" width="9.77734375" style="75" bestFit="1" customWidth="1"/>
    <col min="9266" max="9266" width="12.88671875" style="75" bestFit="1" customWidth="1"/>
    <col min="9267" max="9267" width="16.77734375" style="75" bestFit="1" customWidth="1"/>
    <col min="9268" max="9268" width="12.88671875" style="75" bestFit="1" customWidth="1"/>
    <col min="9269" max="9269" width="11" style="75" bestFit="1" customWidth="1"/>
    <col min="9270" max="9270" width="11.109375" style="75" bestFit="1" customWidth="1"/>
    <col min="9271" max="9271" width="11" style="75" bestFit="1" customWidth="1"/>
    <col min="9272" max="9272" width="15" style="75" bestFit="1" customWidth="1"/>
    <col min="9273" max="9278" width="12.88671875" style="75" bestFit="1" customWidth="1"/>
    <col min="9279" max="9279" width="11.109375" style="75" bestFit="1" customWidth="1"/>
    <col min="9280" max="9280" width="12.88671875" style="75" bestFit="1" customWidth="1"/>
    <col min="9281" max="9281" width="11.6640625" style="75" bestFit="1" customWidth="1"/>
    <col min="9282" max="9282" width="10.109375" style="75" bestFit="1" customWidth="1"/>
    <col min="9283" max="9284" width="11.6640625" style="75" bestFit="1" customWidth="1"/>
    <col min="9285" max="9285" width="10.109375" style="75" bestFit="1" customWidth="1"/>
    <col min="9286" max="9286" width="11.6640625" style="75" bestFit="1" customWidth="1"/>
    <col min="9287" max="9289" width="14.21875" style="75" bestFit="1" customWidth="1"/>
    <col min="9290" max="9290" width="12.77734375" style="75" customWidth="1"/>
    <col min="9291" max="9291" width="9.88671875" style="75" customWidth="1"/>
    <col min="9292" max="9508" width="8.77734375" style="75"/>
    <col min="9509" max="9509" width="15.33203125" style="75" customWidth="1"/>
    <col min="9510" max="9511" width="12.88671875" style="75" bestFit="1" customWidth="1"/>
    <col min="9512" max="9512" width="15.88671875" style="75" bestFit="1" customWidth="1"/>
    <col min="9513" max="9513" width="11" style="75" bestFit="1" customWidth="1"/>
    <col min="9514" max="9515" width="9.77734375" style="75" bestFit="1" customWidth="1"/>
    <col min="9516" max="9516" width="11" style="75" bestFit="1" customWidth="1"/>
    <col min="9517" max="9517" width="15.88671875" style="75" bestFit="1" customWidth="1"/>
    <col min="9518" max="9518" width="10.33203125" style="75" customWidth="1"/>
    <col min="9519" max="9519" width="12.88671875" style="75" bestFit="1" customWidth="1"/>
    <col min="9520" max="9520" width="16.77734375" style="75" bestFit="1" customWidth="1"/>
    <col min="9521" max="9521" width="9.77734375" style="75" bestFit="1" customWidth="1"/>
    <col min="9522" max="9522" width="12.88671875" style="75" bestFit="1" customWidth="1"/>
    <col min="9523" max="9523" width="16.77734375" style="75" bestFit="1" customWidth="1"/>
    <col min="9524" max="9524" width="12.88671875" style="75" bestFit="1" customWidth="1"/>
    <col min="9525" max="9525" width="11" style="75" bestFit="1" customWidth="1"/>
    <col min="9526" max="9526" width="11.109375" style="75" bestFit="1" customWidth="1"/>
    <col min="9527" max="9527" width="11" style="75" bestFit="1" customWidth="1"/>
    <col min="9528" max="9528" width="15" style="75" bestFit="1" customWidth="1"/>
    <col min="9529" max="9534" width="12.88671875" style="75" bestFit="1" customWidth="1"/>
    <col min="9535" max="9535" width="11.109375" style="75" bestFit="1" customWidth="1"/>
    <col min="9536" max="9536" width="12.88671875" style="75" bestFit="1" customWidth="1"/>
    <col min="9537" max="9537" width="11.6640625" style="75" bestFit="1" customWidth="1"/>
    <col min="9538" max="9538" width="10.109375" style="75" bestFit="1" customWidth="1"/>
    <col min="9539" max="9540" width="11.6640625" style="75" bestFit="1" customWidth="1"/>
    <col min="9541" max="9541" width="10.109375" style="75" bestFit="1" customWidth="1"/>
    <col min="9542" max="9542" width="11.6640625" style="75" bestFit="1" customWidth="1"/>
    <col min="9543" max="9545" width="14.21875" style="75" bestFit="1" customWidth="1"/>
    <col min="9546" max="9546" width="12.77734375" style="75" customWidth="1"/>
    <col min="9547" max="9547" width="9.88671875" style="75" customWidth="1"/>
    <col min="9548" max="9764" width="8.77734375" style="75"/>
    <col min="9765" max="9765" width="15.33203125" style="75" customWidth="1"/>
    <col min="9766" max="9767" width="12.88671875" style="75" bestFit="1" customWidth="1"/>
    <col min="9768" max="9768" width="15.88671875" style="75" bestFit="1" customWidth="1"/>
    <col min="9769" max="9769" width="11" style="75" bestFit="1" customWidth="1"/>
    <col min="9770" max="9771" width="9.77734375" style="75" bestFit="1" customWidth="1"/>
    <col min="9772" max="9772" width="11" style="75" bestFit="1" customWidth="1"/>
    <col min="9773" max="9773" width="15.88671875" style="75" bestFit="1" customWidth="1"/>
    <col min="9774" max="9774" width="10.33203125" style="75" customWidth="1"/>
    <col min="9775" max="9775" width="12.88671875" style="75" bestFit="1" customWidth="1"/>
    <col min="9776" max="9776" width="16.77734375" style="75" bestFit="1" customWidth="1"/>
    <col min="9777" max="9777" width="9.77734375" style="75" bestFit="1" customWidth="1"/>
    <col min="9778" max="9778" width="12.88671875" style="75" bestFit="1" customWidth="1"/>
    <col min="9779" max="9779" width="16.77734375" style="75" bestFit="1" customWidth="1"/>
    <col min="9780" max="9780" width="12.88671875" style="75" bestFit="1" customWidth="1"/>
    <col min="9781" max="9781" width="11" style="75" bestFit="1" customWidth="1"/>
    <col min="9782" max="9782" width="11.109375" style="75" bestFit="1" customWidth="1"/>
    <col min="9783" max="9783" width="11" style="75" bestFit="1" customWidth="1"/>
    <col min="9784" max="9784" width="15" style="75" bestFit="1" customWidth="1"/>
    <col min="9785" max="9790" width="12.88671875" style="75" bestFit="1" customWidth="1"/>
    <col min="9791" max="9791" width="11.109375" style="75" bestFit="1" customWidth="1"/>
    <col min="9792" max="9792" width="12.88671875" style="75" bestFit="1" customWidth="1"/>
    <col min="9793" max="9793" width="11.6640625" style="75" bestFit="1" customWidth="1"/>
    <col min="9794" max="9794" width="10.109375" style="75" bestFit="1" customWidth="1"/>
    <col min="9795" max="9796" width="11.6640625" style="75" bestFit="1" customWidth="1"/>
    <col min="9797" max="9797" width="10.109375" style="75" bestFit="1" customWidth="1"/>
    <col min="9798" max="9798" width="11.6640625" style="75" bestFit="1" customWidth="1"/>
    <col min="9799" max="9801" width="14.21875" style="75" bestFit="1" customWidth="1"/>
    <col min="9802" max="9802" width="12.77734375" style="75" customWidth="1"/>
    <col min="9803" max="9803" width="9.88671875" style="75" customWidth="1"/>
    <col min="9804" max="10020" width="8.77734375" style="75"/>
    <col min="10021" max="10021" width="15.33203125" style="75" customWidth="1"/>
    <col min="10022" max="10023" width="12.88671875" style="75" bestFit="1" customWidth="1"/>
    <col min="10024" max="10024" width="15.88671875" style="75" bestFit="1" customWidth="1"/>
    <col min="10025" max="10025" width="11" style="75" bestFit="1" customWidth="1"/>
    <col min="10026" max="10027" width="9.77734375" style="75" bestFit="1" customWidth="1"/>
    <col min="10028" max="10028" width="11" style="75" bestFit="1" customWidth="1"/>
    <col min="10029" max="10029" width="15.88671875" style="75" bestFit="1" customWidth="1"/>
    <col min="10030" max="10030" width="10.33203125" style="75" customWidth="1"/>
    <col min="10031" max="10031" width="12.88671875" style="75" bestFit="1" customWidth="1"/>
    <col min="10032" max="10032" width="16.77734375" style="75" bestFit="1" customWidth="1"/>
    <col min="10033" max="10033" width="9.77734375" style="75" bestFit="1" customWidth="1"/>
    <col min="10034" max="10034" width="12.88671875" style="75" bestFit="1" customWidth="1"/>
    <col min="10035" max="10035" width="16.77734375" style="75" bestFit="1" customWidth="1"/>
    <col min="10036" max="10036" width="12.88671875" style="75" bestFit="1" customWidth="1"/>
    <col min="10037" max="10037" width="11" style="75" bestFit="1" customWidth="1"/>
    <col min="10038" max="10038" width="11.109375" style="75" bestFit="1" customWidth="1"/>
    <col min="10039" max="10039" width="11" style="75" bestFit="1" customWidth="1"/>
    <col min="10040" max="10040" width="15" style="75" bestFit="1" customWidth="1"/>
    <col min="10041" max="10046" width="12.88671875" style="75" bestFit="1" customWidth="1"/>
    <col min="10047" max="10047" width="11.109375" style="75" bestFit="1" customWidth="1"/>
    <col min="10048" max="10048" width="12.88671875" style="75" bestFit="1" customWidth="1"/>
    <col min="10049" max="10049" width="11.6640625" style="75" bestFit="1" customWidth="1"/>
    <col min="10050" max="10050" width="10.109375" style="75" bestFit="1" customWidth="1"/>
    <col min="10051" max="10052" width="11.6640625" style="75" bestFit="1" customWidth="1"/>
    <col min="10053" max="10053" width="10.109375" style="75" bestFit="1" customWidth="1"/>
    <col min="10054" max="10054" width="11.6640625" style="75" bestFit="1" customWidth="1"/>
    <col min="10055" max="10057" width="14.21875" style="75" bestFit="1" customWidth="1"/>
    <col min="10058" max="10058" width="12.77734375" style="75" customWidth="1"/>
    <col min="10059" max="10059" width="9.88671875" style="75" customWidth="1"/>
    <col min="10060" max="10276" width="8.77734375" style="75"/>
    <col min="10277" max="10277" width="15.33203125" style="75" customWidth="1"/>
    <col min="10278" max="10279" width="12.88671875" style="75" bestFit="1" customWidth="1"/>
    <col min="10280" max="10280" width="15.88671875" style="75" bestFit="1" customWidth="1"/>
    <col min="10281" max="10281" width="11" style="75" bestFit="1" customWidth="1"/>
    <col min="10282" max="10283" width="9.77734375" style="75" bestFit="1" customWidth="1"/>
    <col min="10284" max="10284" width="11" style="75" bestFit="1" customWidth="1"/>
    <col min="10285" max="10285" width="15.88671875" style="75" bestFit="1" customWidth="1"/>
    <col min="10286" max="10286" width="10.33203125" style="75" customWidth="1"/>
    <col min="10287" max="10287" width="12.88671875" style="75" bestFit="1" customWidth="1"/>
    <col min="10288" max="10288" width="16.77734375" style="75" bestFit="1" customWidth="1"/>
    <col min="10289" max="10289" width="9.77734375" style="75" bestFit="1" customWidth="1"/>
    <col min="10290" max="10290" width="12.88671875" style="75" bestFit="1" customWidth="1"/>
    <col min="10291" max="10291" width="16.77734375" style="75" bestFit="1" customWidth="1"/>
    <col min="10292" max="10292" width="12.88671875" style="75" bestFit="1" customWidth="1"/>
    <col min="10293" max="10293" width="11" style="75" bestFit="1" customWidth="1"/>
    <col min="10294" max="10294" width="11.109375" style="75" bestFit="1" customWidth="1"/>
    <col min="10295" max="10295" width="11" style="75" bestFit="1" customWidth="1"/>
    <col min="10296" max="10296" width="15" style="75" bestFit="1" customWidth="1"/>
    <col min="10297" max="10302" width="12.88671875" style="75" bestFit="1" customWidth="1"/>
    <col min="10303" max="10303" width="11.109375" style="75" bestFit="1" customWidth="1"/>
    <col min="10304" max="10304" width="12.88671875" style="75" bestFit="1" customWidth="1"/>
    <col min="10305" max="10305" width="11.6640625" style="75" bestFit="1" customWidth="1"/>
    <col min="10306" max="10306" width="10.109375" style="75" bestFit="1" customWidth="1"/>
    <col min="10307" max="10308" width="11.6640625" style="75" bestFit="1" customWidth="1"/>
    <col min="10309" max="10309" width="10.109375" style="75" bestFit="1" customWidth="1"/>
    <col min="10310" max="10310" width="11.6640625" style="75" bestFit="1" customWidth="1"/>
    <col min="10311" max="10313" width="14.21875" style="75" bestFit="1" customWidth="1"/>
    <col min="10314" max="10314" width="12.77734375" style="75" customWidth="1"/>
    <col min="10315" max="10315" width="9.88671875" style="75" customWidth="1"/>
    <col min="10316" max="10532" width="8.77734375" style="75"/>
    <col min="10533" max="10533" width="15.33203125" style="75" customWidth="1"/>
    <col min="10534" max="10535" width="12.88671875" style="75" bestFit="1" customWidth="1"/>
    <col min="10536" max="10536" width="15.88671875" style="75" bestFit="1" customWidth="1"/>
    <col min="10537" max="10537" width="11" style="75" bestFit="1" customWidth="1"/>
    <col min="10538" max="10539" width="9.77734375" style="75" bestFit="1" customWidth="1"/>
    <col min="10540" max="10540" width="11" style="75" bestFit="1" customWidth="1"/>
    <col min="10541" max="10541" width="15.88671875" style="75" bestFit="1" customWidth="1"/>
    <col min="10542" max="10542" width="10.33203125" style="75" customWidth="1"/>
    <col min="10543" max="10543" width="12.88671875" style="75" bestFit="1" customWidth="1"/>
    <col min="10544" max="10544" width="16.77734375" style="75" bestFit="1" customWidth="1"/>
    <col min="10545" max="10545" width="9.77734375" style="75" bestFit="1" customWidth="1"/>
    <col min="10546" max="10546" width="12.88671875" style="75" bestFit="1" customWidth="1"/>
    <col min="10547" max="10547" width="16.77734375" style="75" bestFit="1" customWidth="1"/>
    <col min="10548" max="10548" width="12.88671875" style="75" bestFit="1" customWidth="1"/>
    <col min="10549" max="10549" width="11" style="75" bestFit="1" customWidth="1"/>
    <col min="10550" max="10550" width="11.109375" style="75" bestFit="1" customWidth="1"/>
    <col min="10551" max="10551" width="11" style="75" bestFit="1" customWidth="1"/>
    <col min="10552" max="10552" width="15" style="75" bestFit="1" customWidth="1"/>
    <col min="10553" max="10558" width="12.88671875" style="75" bestFit="1" customWidth="1"/>
    <col min="10559" max="10559" width="11.109375" style="75" bestFit="1" customWidth="1"/>
    <col min="10560" max="10560" width="12.88671875" style="75" bestFit="1" customWidth="1"/>
    <col min="10561" max="10561" width="11.6640625" style="75" bestFit="1" customWidth="1"/>
    <col min="10562" max="10562" width="10.109375" style="75" bestFit="1" customWidth="1"/>
    <col min="10563" max="10564" width="11.6640625" style="75" bestFit="1" customWidth="1"/>
    <col min="10565" max="10565" width="10.109375" style="75" bestFit="1" customWidth="1"/>
    <col min="10566" max="10566" width="11.6640625" style="75" bestFit="1" customWidth="1"/>
    <col min="10567" max="10569" width="14.21875" style="75" bestFit="1" customWidth="1"/>
    <col min="10570" max="10570" width="12.77734375" style="75" customWidth="1"/>
    <col min="10571" max="10571" width="9.88671875" style="75" customWidth="1"/>
    <col min="10572" max="10788" width="8.77734375" style="75"/>
    <col min="10789" max="10789" width="15.33203125" style="75" customWidth="1"/>
    <col min="10790" max="10791" width="12.88671875" style="75" bestFit="1" customWidth="1"/>
    <col min="10792" max="10792" width="15.88671875" style="75" bestFit="1" customWidth="1"/>
    <col min="10793" max="10793" width="11" style="75" bestFit="1" customWidth="1"/>
    <col min="10794" max="10795" width="9.77734375" style="75" bestFit="1" customWidth="1"/>
    <col min="10796" max="10796" width="11" style="75" bestFit="1" customWidth="1"/>
    <col min="10797" max="10797" width="15.88671875" style="75" bestFit="1" customWidth="1"/>
    <col min="10798" max="10798" width="10.33203125" style="75" customWidth="1"/>
    <col min="10799" max="10799" width="12.88671875" style="75" bestFit="1" customWidth="1"/>
    <col min="10800" max="10800" width="16.77734375" style="75" bestFit="1" customWidth="1"/>
    <col min="10801" max="10801" width="9.77734375" style="75" bestFit="1" customWidth="1"/>
    <col min="10802" max="10802" width="12.88671875" style="75" bestFit="1" customWidth="1"/>
    <col min="10803" max="10803" width="16.77734375" style="75" bestFit="1" customWidth="1"/>
    <col min="10804" max="10804" width="12.88671875" style="75" bestFit="1" customWidth="1"/>
    <col min="10805" max="10805" width="11" style="75" bestFit="1" customWidth="1"/>
    <col min="10806" max="10806" width="11.109375" style="75" bestFit="1" customWidth="1"/>
    <col min="10807" max="10807" width="11" style="75" bestFit="1" customWidth="1"/>
    <col min="10808" max="10808" width="15" style="75" bestFit="1" customWidth="1"/>
    <col min="10809" max="10814" width="12.88671875" style="75" bestFit="1" customWidth="1"/>
    <col min="10815" max="10815" width="11.109375" style="75" bestFit="1" customWidth="1"/>
    <col min="10816" max="10816" width="12.88671875" style="75" bestFit="1" customWidth="1"/>
    <col min="10817" max="10817" width="11.6640625" style="75" bestFit="1" customWidth="1"/>
    <col min="10818" max="10818" width="10.109375" style="75" bestFit="1" customWidth="1"/>
    <col min="10819" max="10820" width="11.6640625" style="75" bestFit="1" customWidth="1"/>
    <col min="10821" max="10821" width="10.109375" style="75" bestFit="1" customWidth="1"/>
    <col min="10822" max="10822" width="11.6640625" style="75" bestFit="1" customWidth="1"/>
    <col min="10823" max="10825" width="14.21875" style="75" bestFit="1" customWidth="1"/>
    <col min="10826" max="10826" width="12.77734375" style="75" customWidth="1"/>
    <col min="10827" max="10827" width="9.88671875" style="75" customWidth="1"/>
    <col min="10828" max="11044" width="8.77734375" style="75"/>
    <col min="11045" max="11045" width="15.33203125" style="75" customWidth="1"/>
    <col min="11046" max="11047" width="12.88671875" style="75" bestFit="1" customWidth="1"/>
    <col min="11048" max="11048" width="15.88671875" style="75" bestFit="1" customWidth="1"/>
    <col min="11049" max="11049" width="11" style="75" bestFit="1" customWidth="1"/>
    <col min="11050" max="11051" width="9.77734375" style="75" bestFit="1" customWidth="1"/>
    <col min="11052" max="11052" width="11" style="75" bestFit="1" customWidth="1"/>
    <col min="11053" max="11053" width="15.88671875" style="75" bestFit="1" customWidth="1"/>
    <col min="11054" max="11054" width="10.33203125" style="75" customWidth="1"/>
    <col min="11055" max="11055" width="12.88671875" style="75" bestFit="1" customWidth="1"/>
    <col min="11056" max="11056" width="16.77734375" style="75" bestFit="1" customWidth="1"/>
    <col min="11057" max="11057" width="9.77734375" style="75" bestFit="1" customWidth="1"/>
    <col min="11058" max="11058" width="12.88671875" style="75" bestFit="1" customWidth="1"/>
    <col min="11059" max="11059" width="16.77734375" style="75" bestFit="1" customWidth="1"/>
    <col min="11060" max="11060" width="12.88671875" style="75" bestFit="1" customWidth="1"/>
    <col min="11061" max="11061" width="11" style="75" bestFit="1" customWidth="1"/>
    <col min="11062" max="11062" width="11.109375" style="75" bestFit="1" customWidth="1"/>
    <col min="11063" max="11063" width="11" style="75" bestFit="1" customWidth="1"/>
    <col min="11064" max="11064" width="15" style="75" bestFit="1" customWidth="1"/>
    <col min="11065" max="11070" width="12.88671875" style="75" bestFit="1" customWidth="1"/>
    <col min="11071" max="11071" width="11.109375" style="75" bestFit="1" customWidth="1"/>
    <col min="11072" max="11072" width="12.88671875" style="75" bestFit="1" customWidth="1"/>
    <col min="11073" max="11073" width="11.6640625" style="75" bestFit="1" customWidth="1"/>
    <col min="11074" max="11074" width="10.109375" style="75" bestFit="1" customWidth="1"/>
    <col min="11075" max="11076" width="11.6640625" style="75" bestFit="1" customWidth="1"/>
    <col min="11077" max="11077" width="10.109375" style="75" bestFit="1" customWidth="1"/>
    <col min="11078" max="11078" width="11.6640625" style="75" bestFit="1" customWidth="1"/>
    <col min="11079" max="11081" width="14.21875" style="75" bestFit="1" customWidth="1"/>
    <col min="11082" max="11082" width="12.77734375" style="75" customWidth="1"/>
    <col min="11083" max="11083" width="9.88671875" style="75" customWidth="1"/>
    <col min="11084" max="11300" width="8.77734375" style="75"/>
    <col min="11301" max="11301" width="15.33203125" style="75" customWidth="1"/>
    <col min="11302" max="11303" width="12.88671875" style="75" bestFit="1" customWidth="1"/>
    <col min="11304" max="11304" width="15.88671875" style="75" bestFit="1" customWidth="1"/>
    <col min="11305" max="11305" width="11" style="75" bestFit="1" customWidth="1"/>
    <col min="11306" max="11307" width="9.77734375" style="75" bestFit="1" customWidth="1"/>
    <col min="11308" max="11308" width="11" style="75" bestFit="1" customWidth="1"/>
    <col min="11309" max="11309" width="15.88671875" style="75" bestFit="1" customWidth="1"/>
    <col min="11310" max="11310" width="10.33203125" style="75" customWidth="1"/>
    <col min="11311" max="11311" width="12.88671875" style="75" bestFit="1" customWidth="1"/>
    <col min="11312" max="11312" width="16.77734375" style="75" bestFit="1" customWidth="1"/>
    <col min="11313" max="11313" width="9.77734375" style="75" bestFit="1" customWidth="1"/>
    <col min="11314" max="11314" width="12.88671875" style="75" bestFit="1" customWidth="1"/>
    <col min="11315" max="11315" width="16.77734375" style="75" bestFit="1" customWidth="1"/>
    <col min="11316" max="11316" width="12.88671875" style="75" bestFit="1" customWidth="1"/>
    <col min="11317" max="11317" width="11" style="75" bestFit="1" customWidth="1"/>
    <col min="11318" max="11318" width="11.109375" style="75" bestFit="1" customWidth="1"/>
    <col min="11319" max="11319" width="11" style="75" bestFit="1" customWidth="1"/>
    <col min="11320" max="11320" width="15" style="75" bestFit="1" customWidth="1"/>
    <col min="11321" max="11326" width="12.88671875" style="75" bestFit="1" customWidth="1"/>
    <col min="11327" max="11327" width="11.109375" style="75" bestFit="1" customWidth="1"/>
    <col min="11328" max="11328" width="12.88671875" style="75" bestFit="1" customWidth="1"/>
    <col min="11329" max="11329" width="11.6640625" style="75" bestFit="1" customWidth="1"/>
    <col min="11330" max="11330" width="10.109375" style="75" bestFit="1" customWidth="1"/>
    <col min="11331" max="11332" width="11.6640625" style="75" bestFit="1" customWidth="1"/>
    <col min="11333" max="11333" width="10.109375" style="75" bestFit="1" customWidth="1"/>
    <col min="11334" max="11334" width="11.6640625" style="75" bestFit="1" customWidth="1"/>
    <col min="11335" max="11337" width="14.21875" style="75" bestFit="1" customWidth="1"/>
    <col min="11338" max="11338" width="12.77734375" style="75" customWidth="1"/>
    <col min="11339" max="11339" width="9.88671875" style="75" customWidth="1"/>
    <col min="11340" max="11556" width="8.77734375" style="75"/>
    <col min="11557" max="11557" width="15.33203125" style="75" customWidth="1"/>
    <col min="11558" max="11559" width="12.88671875" style="75" bestFit="1" customWidth="1"/>
    <col min="11560" max="11560" width="15.88671875" style="75" bestFit="1" customWidth="1"/>
    <col min="11561" max="11561" width="11" style="75" bestFit="1" customWidth="1"/>
    <col min="11562" max="11563" width="9.77734375" style="75" bestFit="1" customWidth="1"/>
    <col min="11564" max="11564" width="11" style="75" bestFit="1" customWidth="1"/>
    <col min="11565" max="11565" width="15.88671875" style="75" bestFit="1" customWidth="1"/>
    <col min="11566" max="11566" width="10.33203125" style="75" customWidth="1"/>
    <col min="11567" max="11567" width="12.88671875" style="75" bestFit="1" customWidth="1"/>
    <col min="11568" max="11568" width="16.77734375" style="75" bestFit="1" customWidth="1"/>
    <col min="11569" max="11569" width="9.77734375" style="75" bestFit="1" customWidth="1"/>
    <col min="11570" max="11570" width="12.88671875" style="75" bestFit="1" customWidth="1"/>
    <col min="11571" max="11571" width="16.77734375" style="75" bestFit="1" customWidth="1"/>
    <col min="11572" max="11572" width="12.88671875" style="75" bestFit="1" customWidth="1"/>
    <col min="11573" max="11573" width="11" style="75" bestFit="1" customWidth="1"/>
    <col min="11574" max="11574" width="11.109375" style="75" bestFit="1" customWidth="1"/>
    <col min="11575" max="11575" width="11" style="75" bestFit="1" customWidth="1"/>
    <col min="11576" max="11576" width="15" style="75" bestFit="1" customWidth="1"/>
    <col min="11577" max="11582" width="12.88671875" style="75" bestFit="1" customWidth="1"/>
    <col min="11583" max="11583" width="11.109375" style="75" bestFit="1" customWidth="1"/>
    <col min="11584" max="11584" width="12.88671875" style="75" bestFit="1" customWidth="1"/>
    <col min="11585" max="11585" width="11.6640625" style="75" bestFit="1" customWidth="1"/>
    <col min="11586" max="11586" width="10.109375" style="75" bestFit="1" customWidth="1"/>
    <col min="11587" max="11588" width="11.6640625" style="75" bestFit="1" customWidth="1"/>
    <col min="11589" max="11589" width="10.109375" style="75" bestFit="1" customWidth="1"/>
    <col min="11590" max="11590" width="11.6640625" style="75" bestFit="1" customWidth="1"/>
    <col min="11591" max="11593" width="14.21875" style="75" bestFit="1" customWidth="1"/>
    <col min="11594" max="11594" width="12.77734375" style="75" customWidth="1"/>
    <col min="11595" max="11595" width="9.88671875" style="75" customWidth="1"/>
    <col min="11596" max="11812" width="8.77734375" style="75"/>
    <col min="11813" max="11813" width="15.33203125" style="75" customWidth="1"/>
    <col min="11814" max="11815" width="12.88671875" style="75" bestFit="1" customWidth="1"/>
    <col min="11816" max="11816" width="15.88671875" style="75" bestFit="1" customWidth="1"/>
    <col min="11817" max="11817" width="11" style="75" bestFit="1" customWidth="1"/>
    <col min="11818" max="11819" width="9.77734375" style="75" bestFit="1" customWidth="1"/>
    <col min="11820" max="11820" width="11" style="75" bestFit="1" customWidth="1"/>
    <col min="11821" max="11821" width="15.88671875" style="75" bestFit="1" customWidth="1"/>
    <col min="11822" max="11822" width="10.33203125" style="75" customWidth="1"/>
    <col min="11823" max="11823" width="12.88671875" style="75" bestFit="1" customWidth="1"/>
    <col min="11824" max="11824" width="16.77734375" style="75" bestFit="1" customWidth="1"/>
    <col min="11825" max="11825" width="9.77734375" style="75" bestFit="1" customWidth="1"/>
    <col min="11826" max="11826" width="12.88671875" style="75" bestFit="1" customWidth="1"/>
    <col min="11827" max="11827" width="16.77734375" style="75" bestFit="1" customWidth="1"/>
    <col min="11828" max="11828" width="12.88671875" style="75" bestFit="1" customWidth="1"/>
    <col min="11829" max="11829" width="11" style="75" bestFit="1" customWidth="1"/>
    <col min="11830" max="11830" width="11.109375" style="75" bestFit="1" customWidth="1"/>
    <col min="11831" max="11831" width="11" style="75" bestFit="1" customWidth="1"/>
    <col min="11832" max="11832" width="15" style="75" bestFit="1" customWidth="1"/>
    <col min="11833" max="11838" width="12.88671875" style="75" bestFit="1" customWidth="1"/>
    <col min="11839" max="11839" width="11.109375" style="75" bestFit="1" customWidth="1"/>
    <col min="11840" max="11840" width="12.88671875" style="75" bestFit="1" customWidth="1"/>
    <col min="11841" max="11841" width="11.6640625" style="75" bestFit="1" customWidth="1"/>
    <col min="11842" max="11842" width="10.109375" style="75" bestFit="1" customWidth="1"/>
    <col min="11843" max="11844" width="11.6640625" style="75" bestFit="1" customWidth="1"/>
    <col min="11845" max="11845" width="10.109375" style="75" bestFit="1" customWidth="1"/>
    <col min="11846" max="11846" width="11.6640625" style="75" bestFit="1" customWidth="1"/>
    <col min="11847" max="11849" width="14.21875" style="75" bestFit="1" customWidth="1"/>
    <col min="11850" max="11850" width="12.77734375" style="75" customWidth="1"/>
    <col min="11851" max="11851" width="9.88671875" style="75" customWidth="1"/>
    <col min="11852" max="12068" width="8.77734375" style="75"/>
    <col min="12069" max="12069" width="15.33203125" style="75" customWidth="1"/>
    <col min="12070" max="12071" width="12.88671875" style="75" bestFit="1" customWidth="1"/>
    <col min="12072" max="12072" width="15.88671875" style="75" bestFit="1" customWidth="1"/>
    <col min="12073" max="12073" width="11" style="75" bestFit="1" customWidth="1"/>
    <col min="12074" max="12075" width="9.77734375" style="75" bestFit="1" customWidth="1"/>
    <col min="12076" max="12076" width="11" style="75" bestFit="1" customWidth="1"/>
    <col min="12077" max="12077" width="15.88671875" style="75" bestFit="1" customWidth="1"/>
    <col min="12078" max="12078" width="10.33203125" style="75" customWidth="1"/>
    <col min="12079" max="12079" width="12.88671875" style="75" bestFit="1" customWidth="1"/>
    <col min="12080" max="12080" width="16.77734375" style="75" bestFit="1" customWidth="1"/>
    <col min="12081" max="12081" width="9.77734375" style="75" bestFit="1" customWidth="1"/>
    <col min="12082" max="12082" width="12.88671875" style="75" bestFit="1" customWidth="1"/>
    <col min="12083" max="12083" width="16.77734375" style="75" bestFit="1" customWidth="1"/>
    <col min="12084" max="12084" width="12.88671875" style="75" bestFit="1" customWidth="1"/>
    <col min="12085" max="12085" width="11" style="75" bestFit="1" customWidth="1"/>
    <col min="12086" max="12086" width="11.109375" style="75" bestFit="1" customWidth="1"/>
    <col min="12087" max="12087" width="11" style="75" bestFit="1" customWidth="1"/>
    <col min="12088" max="12088" width="15" style="75" bestFit="1" customWidth="1"/>
    <col min="12089" max="12094" width="12.88671875" style="75" bestFit="1" customWidth="1"/>
    <col min="12095" max="12095" width="11.109375" style="75" bestFit="1" customWidth="1"/>
    <col min="12096" max="12096" width="12.88671875" style="75" bestFit="1" customWidth="1"/>
    <col min="12097" max="12097" width="11.6640625" style="75" bestFit="1" customWidth="1"/>
    <col min="12098" max="12098" width="10.109375" style="75" bestFit="1" customWidth="1"/>
    <col min="12099" max="12100" width="11.6640625" style="75" bestFit="1" customWidth="1"/>
    <col min="12101" max="12101" width="10.109375" style="75" bestFit="1" customWidth="1"/>
    <col min="12102" max="12102" width="11.6640625" style="75" bestFit="1" customWidth="1"/>
    <col min="12103" max="12105" width="14.21875" style="75" bestFit="1" customWidth="1"/>
    <col min="12106" max="12106" width="12.77734375" style="75" customWidth="1"/>
    <col min="12107" max="12107" width="9.88671875" style="75" customWidth="1"/>
    <col min="12108" max="12324" width="8.77734375" style="75"/>
    <col min="12325" max="12325" width="15.33203125" style="75" customWidth="1"/>
    <col min="12326" max="12327" width="12.88671875" style="75" bestFit="1" customWidth="1"/>
    <col min="12328" max="12328" width="15.88671875" style="75" bestFit="1" customWidth="1"/>
    <col min="12329" max="12329" width="11" style="75" bestFit="1" customWidth="1"/>
    <col min="12330" max="12331" width="9.77734375" style="75" bestFit="1" customWidth="1"/>
    <col min="12332" max="12332" width="11" style="75" bestFit="1" customWidth="1"/>
    <col min="12333" max="12333" width="15.88671875" style="75" bestFit="1" customWidth="1"/>
    <col min="12334" max="12334" width="10.33203125" style="75" customWidth="1"/>
    <col min="12335" max="12335" width="12.88671875" style="75" bestFit="1" customWidth="1"/>
    <col min="12336" max="12336" width="16.77734375" style="75" bestFit="1" customWidth="1"/>
    <col min="12337" max="12337" width="9.77734375" style="75" bestFit="1" customWidth="1"/>
    <col min="12338" max="12338" width="12.88671875" style="75" bestFit="1" customWidth="1"/>
    <col min="12339" max="12339" width="16.77734375" style="75" bestFit="1" customWidth="1"/>
    <col min="12340" max="12340" width="12.88671875" style="75" bestFit="1" customWidth="1"/>
    <col min="12341" max="12341" width="11" style="75" bestFit="1" customWidth="1"/>
    <col min="12342" max="12342" width="11.109375" style="75" bestFit="1" customWidth="1"/>
    <col min="12343" max="12343" width="11" style="75" bestFit="1" customWidth="1"/>
    <col min="12344" max="12344" width="15" style="75" bestFit="1" customWidth="1"/>
    <col min="12345" max="12350" width="12.88671875" style="75" bestFit="1" customWidth="1"/>
    <col min="12351" max="12351" width="11.109375" style="75" bestFit="1" customWidth="1"/>
    <col min="12352" max="12352" width="12.88671875" style="75" bestFit="1" customWidth="1"/>
    <col min="12353" max="12353" width="11.6640625" style="75" bestFit="1" customWidth="1"/>
    <col min="12354" max="12354" width="10.109375" style="75" bestFit="1" customWidth="1"/>
    <col min="12355" max="12356" width="11.6640625" style="75" bestFit="1" customWidth="1"/>
    <col min="12357" max="12357" width="10.109375" style="75" bestFit="1" customWidth="1"/>
    <col min="12358" max="12358" width="11.6640625" style="75" bestFit="1" customWidth="1"/>
    <col min="12359" max="12361" width="14.21875" style="75" bestFit="1" customWidth="1"/>
    <col min="12362" max="12362" width="12.77734375" style="75" customWidth="1"/>
    <col min="12363" max="12363" width="9.88671875" style="75" customWidth="1"/>
    <col min="12364" max="12580" width="8.77734375" style="75"/>
    <col min="12581" max="12581" width="15.33203125" style="75" customWidth="1"/>
    <col min="12582" max="12583" width="12.88671875" style="75" bestFit="1" customWidth="1"/>
    <col min="12584" max="12584" width="15.88671875" style="75" bestFit="1" customWidth="1"/>
    <col min="12585" max="12585" width="11" style="75" bestFit="1" customWidth="1"/>
    <col min="12586" max="12587" width="9.77734375" style="75" bestFit="1" customWidth="1"/>
    <col min="12588" max="12588" width="11" style="75" bestFit="1" customWidth="1"/>
    <col min="12589" max="12589" width="15.88671875" style="75" bestFit="1" customWidth="1"/>
    <col min="12590" max="12590" width="10.33203125" style="75" customWidth="1"/>
    <col min="12591" max="12591" width="12.88671875" style="75" bestFit="1" customWidth="1"/>
    <col min="12592" max="12592" width="16.77734375" style="75" bestFit="1" customWidth="1"/>
    <col min="12593" max="12593" width="9.77734375" style="75" bestFit="1" customWidth="1"/>
    <col min="12594" max="12594" width="12.88671875" style="75" bestFit="1" customWidth="1"/>
    <col min="12595" max="12595" width="16.77734375" style="75" bestFit="1" customWidth="1"/>
    <col min="12596" max="12596" width="12.88671875" style="75" bestFit="1" customWidth="1"/>
    <col min="12597" max="12597" width="11" style="75" bestFit="1" customWidth="1"/>
    <col min="12598" max="12598" width="11.109375" style="75" bestFit="1" customWidth="1"/>
    <col min="12599" max="12599" width="11" style="75" bestFit="1" customWidth="1"/>
    <col min="12600" max="12600" width="15" style="75" bestFit="1" customWidth="1"/>
    <col min="12601" max="12606" width="12.88671875" style="75" bestFit="1" customWidth="1"/>
    <col min="12607" max="12607" width="11.109375" style="75" bestFit="1" customWidth="1"/>
    <col min="12608" max="12608" width="12.88671875" style="75" bestFit="1" customWidth="1"/>
    <col min="12609" max="12609" width="11.6640625" style="75" bestFit="1" customWidth="1"/>
    <col min="12610" max="12610" width="10.109375" style="75" bestFit="1" customWidth="1"/>
    <col min="12611" max="12612" width="11.6640625" style="75" bestFit="1" customWidth="1"/>
    <col min="12613" max="12613" width="10.109375" style="75" bestFit="1" customWidth="1"/>
    <col min="12614" max="12614" width="11.6640625" style="75" bestFit="1" customWidth="1"/>
    <col min="12615" max="12617" width="14.21875" style="75" bestFit="1" customWidth="1"/>
    <col min="12618" max="12618" width="12.77734375" style="75" customWidth="1"/>
    <col min="12619" max="12619" width="9.88671875" style="75" customWidth="1"/>
    <col min="12620" max="12836" width="8.77734375" style="75"/>
    <col min="12837" max="12837" width="15.33203125" style="75" customWidth="1"/>
    <col min="12838" max="12839" width="12.88671875" style="75" bestFit="1" customWidth="1"/>
    <col min="12840" max="12840" width="15.88671875" style="75" bestFit="1" customWidth="1"/>
    <col min="12841" max="12841" width="11" style="75" bestFit="1" customWidth="1"/>
    <col min="12842" max="12843" width="9.77734375" style="75" bestFit="1" customWidth="1"/>
    <col min="12844" max="12844" width="11" style="75" bestFit="1" customWidth="1"/>
    <col min="12845" max="12845" width="15.88671875" style="75" bestFit="1" customWidth="1"/>
    <col min="12846" max="12846" width="10.33203125" style="75" customWidth="1"/>
    <col min="12847" max="12847" width="12.88671875" style="75" bestFit="1" customWidth="1"/>
    <col min="12848" max="12848" width="16.77734375" style="75" bestFit="1" customWidth="1"/>
    <col min="12849" max="12849" width="9.77734375" style="75" bestFit="1" customWidth="1"/>
    <col min="12850" max="12850" width="12.88671875" style="75" bestFit="1" customWidth="1"/>
    <col min="12851" max="12851" width="16.77734375" style="75" bestFit="1" customWidth="1"/>
    <col min="12852" max="12852" width="12.88671875" style="75" bestFit="1" customWidth="1"/>
    <col min="12853" max="12853" width="11" style="75" bestFit="1" customWidth="1"/>
    <col min="12854" max="12854" width="11.109375" style="75" bestFit="1" customWidth="1"/>
    <col min="12855" max="12855" width="11" style="75" bestFit="1" customWidth="1"/>
    <col min="12856" max="12856" width="15" style="75" bestFit="1" customWidth="1"/>
    <col min="12857" max="12862" width="12.88671875" style="75" bestFit="1" customWidth="1"/>
    <col min="12863" max="12863" width="11.109375" style="75" bestFit="1" customWidth="1"/>
    <col min="12864" max="12864" width="12.88671875" style="75" bestFit="1" customWidth="1"/>
    <col min="12865" max="12865" width="11.6640625" style="75" bestFit="1" customWidth="1"/>
    <col min="12866" max="12866" width="10.109375" style="75" bestFit="1" customWidth="1"/>
    <col min="12867" max="12868" width="11.6640625" style="75" bestFit="1" customWidth="1"/>
    <col min="12869" max="12869" width="10.109375" style="75" bestFit="1" customWidth="1"/>
    <col min="12870" max="12870" width="11.6640625" style="75" bestFit="1" customWidth="1"/>
    <col min="12871" max="12873" width="14.21875" style="75" bestFit="1" customWidth="1"/>
    <col min="12874" max="12874" width="12.77734375" style="75" customWidth="1"/>
    <col min="12875" max="12875" width="9.88671875" style="75" customWidth="1"/>
    <col min="12876" max="13092" width="8.77734375" style="75"/>
    <col min="13093" max="13093" width="15.33203125" style="75" customWidth="1"/>
    <col min="13094" max="13095" width="12.88671875" style="75" bestFit="1" customWidth="1"/>
    <col min="13096" max="13096" width="15.88671875" style="75" bestFit="1" customWidth="1"/>
    <col min="13097" max="13097" width="11" style="75" bestFit="1" customWidth="1"/>
    <col min="13098" max="13099" width="9.77734375" style="75" bestFit="1" customWidth="1"/>
    <col min="13100" max="13100" width="11" style="75" bestFit="1" customWidth="1"/>
    <col min="13101" max="13101" width="15.88671875" style="75" bestFit="1" customWidth="1"/>
    <col min="13102" max="13102" width="10.33203125" style="75" customWidth="1"/>
    <col min="13103" max="13103" width="12.88671875" style="75" bestFit="1" customWidth="1"/>
    <col min="13104" max="13104" width="16.77734375" style="75" bestFit="1" customWidth="1"/>
    <col min="13105" max="13105" width="9.77734375" style="75" bestFit="1" customWidth="1"/>
    <col min="13106" max="13106" width="12.88671875" style="75" bestFit="1" customWidth="1"/>
    <col min="13107" max="13107" width="16.77734375" style="75" bestFit="1" customWidth="1"/>
    <col min="13108" max="13108" width="12.88671875" style="75" bestFit="1" customWidth="1"/>
    <col min="13109" max="13109" width="11" style="75" bestFit="1" customWidth="1"/>
    <col min="13110" max="13110" width="11.109375" style="75" bestFit="1" customWidth="1"/>
    <col min="13111" max="13111" width="11" style="75" bestFit="1" customWidth="1"/>
    <col min="13112" max="13112" width="15" style="75" bestFit="1" customWidth="1"/>
    <col min="13113" max="13118" width="12.88671875" style="75" bestFit="1" customWidth="1"/>
    <col min="13119" max="13119" width="11.109375" style="75" bestFit="1" customWidth="1"/>
    <col min="13120" max="13120" width="12.88671875" style="75" bestFit="1" customWidth="1"/>
    <col min="13121" max="13121" width="11.6640625" style="75" bestFit="1" customWidth="1"/>
    <col min="13122" max="13122" width="10.109375" style="75" bestFit="1" customWidth="1"/>
    <col min="13123" max="13124" width="11.6640625" style="75" bestFit="1" customWidth="1"/>
    <col min="13125" max="13125" width="10.109375" style="75" bestFit="1" customWidth="1"/>
    <col min="13126" max="13126" width="11.6640625" style="75" bestFit="1" customWidth="1"/>
    <col min="13127" max="13129" width="14.21875" style="75" bestFit="1" customWidth="1"/>
    <col min="13130" max="13130" width="12.77734375" style="75" customWidth="1"/>
    <col min="13131" max="13131" width="9.88671875" style="75" customWidth="1"/>
    <col min="13132" max="13348" width="8.77734375" style="75"/>
    <col min="13349" max="13349" width="15.33203125" style="75" customWidth="1"/>
    <col min="13350" max="13351" width="12.88671875" style="75" bestFit="1" customWidth="1"/>
    <col min="13352" max="13352" width="15.88671875" style="75" bestFit="1" customWidth="1"/>
    <col min="13353" max="13353" width="11" style="75" bestFit="1" customWidth="1"/>
    <col min="13354" max="13355" width="9.77734375" style="75" bestFit="1" customWidth="1"/>
    <col min="13356" max="13356" width="11" style="75" bestFit="1" customWidth="1"/>
    <col min="13357" max="13357" width="15.88671875" style="75" bestFit="1" customWidth="1"/>
    <col min="13358" max="13358" width="10.33203125" style="75" customWidth="1"/>
    <col min="13359" max="13359" width="12.88671875" style="75" bestFit="1" customWidth="1"/>
    <col min="13360" max="13360" width="16.77734375" style="75" bestFit="1" customWidth="1"/>
    <col min="13361" max="13361" width="9.77734375" style="75" bestFit="1" customWidth="1"/>
    <col min="13362" max="13362" width="12.88671875" style="75" bestFit="1" customWidth="1"/>
    <col min="13363" max="13363" width="16.77734375" style="75" bestFit="1" customWidth="1"/>
    <col min="13364" max="13364" width="12.88671875" style="75" bestFit="1" customWidth="1"/>
    <col min="13365" max="13365" width="11" style="75" bestFit="1" customWidth="1"/>
    <col min="13366" max="13366" width="11.109375" style="75" bestFit="1" customWidth="1"/>
    <col min="13367" max="13367" width="11" style="75" bestFit="1" customWidth="1"/>
    <col min="13368" max="13368" width="15" style="75" bestFit="1" customWidth="1"/>
    <col min="13369" max="13374" width="12.88671875" style="75" bestFit="1" customWidth="1"/>
    <col min="13375" max="13375" width="11.109375" style="75" bestFit="1" customWidth="1"/>
    <col min="13376" max="13376" width="12.88671875" style="75" bestFit="1" customWidth="1"/>
    <col min="13377" max="13377" width="11.6640625" style="75" bestFit="1" customWidth="1"/>
    <col min="13378" max="13378" width="10.109375" style="75" bestFit="1" customWidth="1"/>
    <col min="13379" max="13380" width="11.6640625" style="75" bestFit="1" customWidth="1"/>
    <col min="13381" max="13381" width="10.109375" style="75" bestFit="1" customWidth="1"/>
    <col min="13382" max="13382" width="11.6640625" style="75" bestFit="1" customWidth="1"/>
    <col min="13383" max="13385" width="14.21875" style="75" bestFit="1" customWidth="1"/>
    <col min="13386" max="13386" width="12.77734375" style="75" customWidth="1"/>
    <col min="13387" max="13387" width="9.88671875" style="75" customWidth="1"/>
    <col min="13388" max="13604" width="8.77734375" style="75"/>
    <col min="13605" max="13605" width="15.33203125" style="75" customWidth="1"/>
    <col min="13606" max="13607" width="12.88671875" style="75" bestFit="1" customWidth="1"/>
    <col min="13608" max="13608" width="15.88671875" style="75" bestFit="1" customWidth="1"/>
    <col min="13609" max="13609" width="11" style="75" bestFit="1" customWidth="1"/>
    <col min="13610" max="13611" width="9.77734375" style="75" bestFit="1" customWidth="1"/>
    <col min="13612" max="13612" width="11" style="75" bestFit="1" customWidth="1"/>
    <col min="13613" max="13613" width="15.88671875" style="75" bestFit="1" customWidth="1"/>
    <col min="13614" max="13614" width="10.33203125" style="75" customWidth="1"/>
    <col min="13615" max="13615" width="12.88671875" style="75" bestFit="1" customWidth="1"/>
    <col min="13616" max="13616" width="16.77734375" style="75" bestFit="1" customWidth="1"/>
    <col min="13617" max="13617" width="9.77734375" style="75" bestFit="1" customWidth="1"/>
    <col min="13618" max="13618" width="12.88671875" style="75" bestFit="1" customWidth="1"/>
    <col min="13619" max="13619" width="16.77734375" style="75" bestFit="1" customWidth="1"/>
    <col min="13620" max="13620" width="12.88671875" style="75" bestFit="1" customWidth="1"/>
    <col min="13621" max="13621" width="11" style="75" bestFit="1" customWidth="1"/>
    <col min="13622" max="13622" width="11.109375" style="75" bestFit="1" customWidth="1"/>
    <col min="13623" max="13623" width="11" style="75" bestFit="1" customWidth="1"/>
    <col min="13624" max="13624" width="15" style="75" bestFit="1" customWidth="1"/>
    <col min="13625" max="13630" width="12.88671875" style="75" bestFit="1" customWidth="1"/>
    <col min="13631" max="13631" width="11.109375" style="75" bestFit="1" customWidth="1"/>
    <col min="13632" max="13632" width="12.88671875" style="75" bestFit="1" customWidth="1"/>
    <col min="13633" max="13633" width="11.6640625" style="75" bestFit="1" customWidth="1"/>
    <col min="13634" max="13634" width="10.109375" style="75" bestFit="1" customWidth="1"/>
    <col min="13635" max="13636" width="11.6640625" style="75" bestFit="1" customWidth="1"/>
    <col min="13637" max="13637" width="10.109375" style="75" bestFit="1" customWidth="1"/>
    <col min="13638" max="13638" width="11.6640625" style="75" bestFit="1" customWidth="1"/>
    <col min="13639" max="13641" width="14.21875" style="75" bestFit="1" customWidth="1"/>
    <col min="13642" max="13642" width="12.77734375" style="75" customWidth="1"/>
    <col min="13643" max="13643" width="9.88671875" style="75" customWidth="1"/>
    <col min="13644" max="13860" width="8.77734375" style="75"/>
    <col min="13861" max="13861" width="15.33203125" style="75" customWidth="1"/>
    <col min="13862" max="13863" width="12.88671875" style="75" bestFit="1" customWidth="1"/>
    <col min="13864" max="13864" width="15.88671875" style="75" bestFit="1" customWidth="1"/>
    <col min="13865" max="13865" width="11" style="75" bestFit="1" customWidth="1"/>
    <col min="13866" max="13867" width="9.77734375" style="75" bestFit="1" customWidth="1"/>
    <col min="13868" max="13868" width="11" style="75" bestFit="1" customWidth="1"/>
    <col min="13869" max="13869" width="15.88671875" style="75" bestFit="1" customWidth="1"/>
    <col min="13870" max="13870" width="10.33203125" style="75" customWidth="1"/>
    <col min="13871" max="13871" width="12.88671875" style="75" bestFit="1" customWidth="1"/>
    <col min="13872" max="13872" width="16.77734375" style="75" bestFit="1" customWidth="1"/>
    <col min="13873" max="13873" width="9.77734375" style="75" bestFit="1" customWidth="1"/>
    <col min="13874" max="13874" width="12.88671875" style="75" bestFit="1" customWidth="1"/>
    <col min="13875" max="13875" width="16.77734375" style="75" bestFit="1" customWidth="1"/>
    <col min="13876" max="13876" width="12.88671875" style="75" bestFit="1" customWidth="1"/>
    <col min="13877" max="13877" width="11" style="75" bestFit="1" customWidth="1"/>
    <col min="13878" max="13878" width="11.109375" style="75" bestFit="1" customWidth="1"/>
    <col min="13879" max="13879" width="11" style="75" bestFit="1" customWidth="1"/>
    <col min="13880" max="13880" width="15" style="75" bestFit="1" customWidth="1"/>
    <col min="13881" max="13886" width="12.88671875" style="75" bestFit="1" customWidth="1"/>
    <col min="13887" max="13887" width="11.109375" style="75" bestFit="1" customWidth="1"/>
    <col min="13888" max="13888" width="12.88671875" style="75" bestFit="1" customWidth="1"/>
    <col min="13889" max="13889" width="11.6640625" style="75" bestFit="1" customWidth="1"/>
    <col min="13890" max="13890" width="10.109375" style="75" bestFit="1" customWidth="1"/>
    <col min="13891" max="13892" width="11.6640625" style="75" bestFit="1" customWidth="1"/>
    <col min="13893" max="13893" width="10.109375" style="75" bestFit="1" customWidth="1"/>
    <col min="13894" max="13894" width="11.6640625" style="75" bestFit="1" customWidth="1"/>
    <col min="13895" max="13897" width="14.21875" style="75" bestFit="1" customWidth="1"/>
    <col min="13898" max="13898" width="12.77734375" style="75" customWidth="1"/>
    <col min="13899" max="13899" width="9.88671875" style="75" customWidth="1"/>
    <col min="13900" max="14116" width="8.77734375" style="75"/>
    <col min="14117" max="14117" width="15.33203125" style="75" customWidth="1"/>
    <col min="14118" max="14119" width="12.88671875" style="75" bestFit="1" customWidth="1"/>
    <col min="14120" max="14120" width="15.88671875" style="75" bestFit="1" customWidth="1"/>
    <col min="14121" max="14121" width="11" style="75" bestFit="1" customWidth="1"/>
    <col min="14122" max="14123" width="9.77734375" style="75" bestFit="1" customWidth="1"/>
    <col min="14124" max="14124" width="11" style="75" bestFit="1" customWidth="1"/>
    <col min="14125" max="14125" width="15.88671875" style="75" bestFit="1" customWidth="1"/>
    <col min="14126" max="14126" width="10.33203125" style="75" customWidth="1"/>
    <col min="14127" max="14127" width="12.88671875" style="75" bestFit="1" customWidth="1"/>
    <col min="14128" max="14128" width="16.77734375" style="75" bestFit="1" customWidth="1"/>
    <col min="14129" max="14129" width="9.77734375" style="75" bestFit="1" customWidth="1"/>
    <col min="14130" max="14130" width="12.88671875" style="75" bestFit="1" customWidth="1"/>
    <col min="14131" max="14131" width="16.77734375" style="75" bestFit="1" customWidth="1"/>
    <col min="14132" max="14132" width="12.88671875" style="75" bestFit="1" customWidth="1"/>
    <col min="14133" max="14133" width="11" style="75" bestFit="1" customWidth="1"/>
    <col min="14134" max="14134" width="11.109375" style="75" bestFit="1" customWidth="1"/>
    <col min="14135" max="14135" width="11" style="75" bestFit="1" customWidth="1"/>
    <col min="14136" max="14136" width="15" style="75" bestFit="1" customWidth="1"/>
    <col min="14137" max="14142" width="12.88671875" style="75" bestFit="1" customWidth="1"/>
    <col min="14143" max="14143" width="11.109375" style="75" bestFit="1" customWidth="1"/>
    <col min="14144" max="14144" width="12.88671875" style="75" bestFit="1" customWidth="1"/>
    <col min="14145" max="14145" width="11.6640625" style="75" bestFit="1" customWidth="1"/>
    <col min="14146" max="14146" width="10.109375" style="75" bestFit="1" customWidth="1"/>
    <col min="14147" max="14148" width="11.6640625" style="75" bestFit="1" customWidth="1"/>
    <col min="14149" max="14149" width="10.109375" style="75" bestFit="1" customWidth="1"/>
    <col min="14150" max="14150" width="11.6640625" style="75" bestFit="1" customWidth="1"/>
    <col min="14151" max="14153" width="14.21875" style="75" bestFit="1" customWidth="1"/>
    <col min="14154" max="14154" width="12.77734375" style="75" customWidth="1"/>
    <col min="14155" max="14155" width="9.88671875" style="75" customWidth="1"/>
    <col min="14156" max="14372" width="8.77734375" style="75"/>
    <col min="14373" max="14373" width="15.33203125" style="75" customWidth="1"/>
    <col min="14374" max="14375" width="12.88671875" style="75" bestFit="1" customWidth="1"/>
    <col min="14376" max="14376" width="15.88671875" style="75" bestFit="1" customWidth="1"/>
    <col min="14377" max="14377" width="11" style="75" bestFit="1" customWidth="1"/>
    <col min="14378" max="14379" width="9.77734375" style="75" bestFit="1" customWidth="1"/>
    <col min="14380" max="14380" width="11" style="75" bestFit="1" customWidth="1"/>
    <col min="14381" max="14381" width="15.88671875" style="75" bestFit="1" customWidth="1"/>
    <col min="14382" max="14382" width="10.33203125" style="75" customWidth="1"/>
    <col min="14383" max="14383" width="12.88671875" style="75" bestFit="1" customWidth="1"/>
    <col min="14384" max="14384" width="16.77734375" style="75" bestFit="1" customWidth="1"/>
    <col min="14385" max="14385" width="9.77734375" style="75" bestFit="1" customWidth="1"/>
    <col min="14386" max="14386" width="12.88671875" style="75" bestFit="1" customWidth="1"/>
    <col min="14387" max="14387" width="16.77734375" style="75" bestFit="1" customWidth="1"/>
    <col min="14388" max="14388" width="12.88671875" style="75" bestFit="1" customWidth="1"/>
    <col min="14389" max="14389" width="11" style="75" bestFit="1" customWidth="1"/>
    <col min="14390" max="14390" width="11.109375" style="75" bestFit="1" customWidth="1"/>
    <col min="14391" max="14391" width="11" style="75" bestFit="1" customWidth="1"/>
    <col min="14392" max="14392" width="15" style="75" bestFit="1" customWidth="1"/>
    <col min="14393" max="14398" width="12.88671875" style="75" bestFit="1" customWidth="1"/>
    <col min="14399" max="14399" width="11.109375" style="75" bestFit="1" customWidth="1"/>
    <col min="14400" max="14400" width="12.88671875" style="75" bestFit="1" customWidth="1"/>
    <col min="14401" max="14401" width="11.6640625" style="75" bestFit="1" customWidth="1"/>
    <col min="14402" max="14402" width="10.109375" style="75" bestFit="1" customWidth="1"/>
    <col min="14403" max="14404" width="11.6640625" style="75" bestFit="1" customWidth="1"/>
    <col min="14405" max="14405" width="10.109375" style="75" bestFit="1" customWidth="1"/>
    <col min="14406" max="14406" width="11.6640625" style="75" bestFit="1" customWidth="1"/>
    <col min="14407" max="14409" width="14.21875" style="75" bestFit="1" customWidth="1"/>
    <col min="14410" max="14410" width="12.77734375" style="75" customWidth="1"/>
    <col min="14411" max="14411" width="9.88671875" style="75" customWidth="1"/>
    <col min="14412" max="14628" width="8.77734375" style="75"/>
    <col min="14629" max="14629" width="15.33203125" style="75" customWidth="1"/>
    <col min="14630" max="14631" width="12.88671875" style="75" bestFit="1" customWidth="1"/>
    <col min="14632" max="14632" width="15.88671875" style="75" bestFit="1" customWidth="1"/>
    <col min="14633" max="14633" width="11" style="75" bestFit="1" customWidth="1"/>
    <col min="14634" max="14635" width="9.77734375" style="75" bestFit="1" customWidth="1"/>
    <col min="14636" max="14636" width="11" style="75" bestFit="1" customWidth="1"/>
    <col min="14637" max="14637" width="15.88671875" style="75" bestFit="1" customWidth="1"/>
    <col min="14638" max="14638" width="10.33203125" style="75" customWidth="1"/>
    <col min="14639" max="14639" width="12.88671875" style="75" bestFit="1" customWidth="1"/>
    <col min="14640" max="14640" width="16.77734375" style="75" bestFit="1" customWidth="1"/>
    <col min="14641" max="14641" width="9.77734375" style="75" bestFit="1" customWidth="1"/>
    <col min="14642" max="14642" width="12.88671875" style="75" bestFit="1" customWidth="1"/>
    <col min="14643" max="14643" width="16.77734375" style="75" bestFit="1" customWidth="1"/>
    <col min="14644" max="14644" width="12.88671875" style="75" bestFit="1" customWidth="1"/>
    <col min="14645" max="14645" width="11" style="75" bestFit="1" customWidth="1"/>
    <col min="14646" max="14646" width="11.109375" style="75" bestFit="1" customWidth="1"/>
    <col min="14647" max="14647" width="11" style="75" bestFit="1" customWidth="1"/>
    <col min="14648" max="14648" width="15" style="75" bestFit="1" customWidth="1"/>
    <col min="14649" max="14654" width="12.88671875" style="75" bestFit="1" customWidth="1"/>
    <col min="14655" max="14655" width="11.109375" style="75" bestFit="1" customWidth="1"/>
    <col min="14656" max="14656" width="12.88671875" style="75" bestFit="1" customWidth="1"/>
    <col min="14657" max="14657" width="11.6640625" style="75" bestFit="1" customWidth="1"/>
    <col min="14658" max="14658" width="10.109375" style="75" bestFit="1" customWidth="1"/>
    <col min="14659" max="14660" width="11.6640625" style="75" bestFit="1" customWidth="1"/>
    <col min="14661" max="14661" width="10.109375" style="75" bestFit="1" customWidth="1"/>
    <col min="14662" max="14662" width="11.6640625" style="75" bestFit="1" customWidth="1"/>
    <col min="14663" max="14665" width="14.21875" style="75" bestFit="1" customWidth="1"/>
    <col min="14666" max="14666" width="12.77734375" style="75" customWidth="1"/>
    <col min="14667" max="14667" width="9.88671875" style="75" customWidth="1"/>
    <col min="14668" max="14884" width="8.77734375" style="75"/>
    <col min="14885" max="14885" width="15.33203125" style="75" customWidth="1"/>
    <col min="14886" max="14887" width="12.88671875" style="75" bestFit="1" customWidth="1"/>
    <col min="14888" max="14888" width="15.88671875" style="75" bestFit="1" customWidth="1"/>
    <col min="14889" max="14889" width="11" style="75" bestFit="1" customWidth="1"/>
    <col min="14890" max="14891" width="9.77734375" style="75" bestFit="1" customWidth="1"/>
    <col min="14892" max="14892" width="11" style="75" bestFit="1" customWidth="1"/>
    <col min="14893" max="14893" width="15.88671875" style="75" bestFit="1" customWidth="1"/>
    <col min="14894" max="14894" width="10.33203125" style="75" customWidth="1"/>
    <col min="14895" max="14895" width="12.88671875" style="75" bestFit="1" customWidth="1"/>
    <col min="14896" max="14896" width="16.77734375" style="75" bestFit="1" customWidth="1"/>
    <col min="14897" max="14897" width="9.77734375" style="75" bestFit="1" customWidth="1"/>
    <col min="14898" max="14898" width="12.88671875" style="75" bestFit="1" customWidth="1"/>
    <col min="14899" max="14899" width="16.77734375" style="75" bestFit="1" customWidth="1"/>
    <col min="14900" max="14900" width="12.88671875" style="75" bestFit="1" customWidth="1"/>
    <col min="14901" max="14901" width="11" style="75" bestFit="1" customWidth="1"/>
    <col min="14902" max="14902" width="11.109375" style="75" bestFit="1" customWidth="1"/>
    <col min="14903" max="14903" width="11" style="75" bestFit="1" customWidth="1"/>
    <col min="14904" max="14904" width="15" style="75" bestFit="1" customWidth="1"/>
    <col min="14905" max="14910" width="12.88671875" style="75" bestFit="1" customWidth="1"/>
    <col min="14911" max="14911" width="11.109375" style="75" bestFit="1" customWidth="1"/>
    <col min="14912" max="14912" width="12.88671875" style="75" bestFit="1" customWidth="1"/>
    <col min="14913" max="14913" width="11.6640625" style="75" bestFit="1" customWidth="1"/>
    <col min="14914" max="14914" width="10.109375" style="75" bestFit="1" customWidth="1"/>
    <col min="14915" max="14916" width="11.6640625" style="75" bestFit="1" customWidth="1"/>
    <col min="14917" max="14917" width="10.109375" style="75" bestFit="1" customWidth="1"/>
    <col min="14918" max="14918" width="11.6640625" style="75" bestFit="1" customWidth="1"/>
    <col min="14919" max="14921" width="14.21875" style="75" bestFit="1" customWidth="1"/>
    <col min="14922" max="14922" width="12.77734375" style="75" customWidth="1"/>
    <col min="14923" max="14923" width="9.88671875" style="75" customWidth="1"/>
    <col min="14924" max="15140" width="8.77734375" style="75"/>
    <col min="15141" max="15141" width="15.33203125" style="75" customWidth="1"/>
    <col min="15142" max="15143" width="12.88671875" style="75" bestFit="1" customWidth="1"/>
    <col min="15144" max="15144" width="15.88671875" style="75" bestFit="1" customWidth="1"/>
    <col min="15145" max="15145" width="11" style="75" bestFit="1" customWidth="1"/>
    <col min="15146" max="15147" width="9.77734375" style="75" bestFit="1" customWidth="1"/>
    <col min="15148" max="15148" width="11" style="75" bestFit="1" customWidth="1"/>
    <col min="15149" max="15149" width="15.88671875" style="75" bestFit="1" customWidth="1"/>
    <col min="15150" max="15150" width="10.33203125" style="75" customWidth="1"/>
    <col min="15151" max="15151" width="12.88671875" style="75" bestFit="1" customWidth="1"/>
    <col min="15152" max="15152" width="16.77734375" style="75" bestFit="1" customWidth="1"/>
    <col min="15153" max="15153" width="9.77734375" style="75" bestFit="1" customWidth="1"/>
    <col min="15154" max="15154" width="12.88671875" style="75" bestFit="1" customWidth="1"/>
    <col min="15155" max="15155" width="16.77734375" style="75" bestFit="1" customWidth="1"/>
    <col min="15156" max="15156" width="12.88671875" style="75" bestFit="1" customWidth="1"/>
    <col min="15157" max="15157" width="11" style="75" bestFit="1" customWidth="1"/>
    <col min="15158" max="15158" width="11.109375" style="75" bestFit="1" customWidth="1"/>
    <col min="15159" max="15159" width="11" style="75" bestFit="1" customWidth="1"/>
    <col min="15160" max="15160" width="15" style="75" bestFit="1" customWidth="1"/>
    <col min="15161" max="15166" width="12.88671875" style="75" bestFit="1" customWidth="1"/>
    <col min="15167" max="15167" width="11.109375" style="75" bestFit="1" customWidth="1"/>
    <col min="15168" max="15168" width="12.88671875" style="75" bestFit="1" customWidth="1"/>
    <col min="15169" max="15169" width="11.6640625" style="75" bestFit="1" customWidth="1"/>
    <col min="15170" max="15170" width="10.109375" style="75" bestFit="1" customWidth="1"/>
    <col min="15171" max="15172" width="11.6640625" style="75" bestFit="1" customWidth="1"/>
    <col min="15173" max="15173" width="10.109375" style="75" bestFit="1" customWidth="1"/>
    <col min="15174" max="15174" width="11.6640625" style="75" bestFit="1" customWidth="1"/>
    <col min="15175" max="15177" width="14.21875" style="75" bestFit="1" customWidth="1"/>
    <col min="15178" max="15178" width="12.77734375" style="75" customWidth="1"/>
    <col min="15179" max="15179" width="9.88671875" style="75" customWidth="1"/>
    <col min="15180" max="15396" width="8.77734375" style="75"/>
    <col min="15397" max="15397" width="15.33203125" style="75" customWidth="1"/>
    <col min="15398" max="15399" width="12.88671875" style="75" bestFit="1" customWidth="1"/>
    <col min="15400" max="15400" width="15.88671875" style="75" bestFit="1" customWidth="1"/>
    <col min="15401" max="15401" width="11" style="75" bestFit="1" customWidth="1"/>
    <col min="15402" max="15403" width="9.77734375" style="75" bestFit="1" customWidth="1"/>
    <col min="15404" max="15404" width="11" style="75" bestFit="1" customWidth="1"/>
    <col min="15405" max="15405" width="15.88671875" style="75" bestFit="1" customWidth="1"/>
    <col min="15406" max="15406" width="10.33203125" style="75" customWidth="1"/>
    <col min="15407" max="15407" width="12.88671875" style="75" bestFit="1" customWidth="1"/>
    <col min="15408" max="15408" width="16.77734375" style="75" bestFit="1" customWidth="1"/>
    <col min="15409" max="15409" width="9.77734375" style="75" bestFit="1" customWidth="1"/>
    <col min="15410" max="15410" width="12.88671875" style="75" bestFit="1" customWidth="1"/>
    <col min="15411" max="15411" width="16.77734375" style="75" bestFit="1" customWidth="1"/>
    <col min="15412" max="15412" width="12.88671875" style="75" bestFit="1" customWidth="1"/>
    <col min="15413" max="15413" width="11" style="75" bestFit="1" customWidth="1"/>
    <col min="15414" max="15414" width="11.109375" style="75" bestFit="1" customWidth="1"/>
    <col min="15415" max="15415" width="11" style="75" bestFit="1" customWidth="1"/>
    <col min="15416" max="15416" width="15" style="75" bestFit="1" customWidth="1"/>
    <col min="15417" max="15422" width="12.88671875" style="75" bestFit="1" customWidth="1"/>
    <col min="15423" max="15423" width="11.109375" style="75" bestFit="1" customWidth="1"/>
    <col min="15424" max="15424" width="12.88671875" style="75" bestFit="1" customWidth="1"/>
    <col min="15425" max="15425" width="11.6640625" style="75" bestFit="1" customWidth="1"/>
    <col min="15426" max="15426" width="10.109375" style="75" bestFit="1" customWidth="1"/>
    <col min="15427" max="15428" width="11.6640625" style="75" bestFit="1" customWidth="1"/>
    <col min="15429" max="15429" width="10.109375" style="75" bestFit="1" customWidth="1"/>
    <col min="15430" max="15430" width="11.6640625" style="75" bestFit="1" customWidth="1"/>
    <col min="15431" max="15433" width="14.21875" style="75" bestFit="1" customWidth="1"/>
    <col min="15434" max="15434" width="12.77734375" style="75" customWidth="1"/>
    <col min="15435" max="15435" width="9.88671875" style="75" customWidth="1"/>
    <col min="15436" max="15652" width="8.77734375" style="75"/>
    <col min="15653" max="15653" width="15.33203125" style="75" customWidth="1"/>
    <col min="15654" max="15655" width="12.88671875" style="75" bestFit="1" customWidth="1"/>
    <col min="15656" max="15656" width="15.88671875" style="75" bestFit="1" customWidth="1"/>
    <col min="15657" max="15657" width="11" style="75" bestFit="1" customWidth="1"/>
    <col min="15658" max="15659" width="9.77734375" style="75" bestFit="1" customWidth="1"/>
    <col min="15660" max="15660" width="11" style="75" bestFit="1" customWidth="1"/>
    <col min="15661" max="15661" width="15.88671875" style="75" bestFit="1" customWidth="1"/>
    <col min="15662" max="15662" width="10.33203125" style="75" customWidth="1"/>
    <col min="15663" max="15663" width="12.88671875" style="75" bestFit="1" customWidth="1"/>
    <col min="15664" max="15664" width="16.77734375" style="75" bestFit="1" customWidth="1"/>
    <col min="15665" max="15665" width="9.77734375" style="75" bestFit="1" customWidth="1"/>
    <col min="15666" max="15666" width="12.88671875" style="75" bestFit="1" customWidth="1"/>
    <col min="15667" max="15667" width="16.77734375" style="75" bestFit="1" customWidth="1"/>
    <col min="15668" max="15668" width="12.88671875" style="75" bestFit="1" customWidth="1"/>
    <col min="15669" max="15669" width="11" style="75" bestFit="1" customWidth="1"/>
    <col min="15670" max="15670" width="11.109375" style="75" bestFit="1" customWidth="1"/>
    <col min="15671" max="15671" width="11" style="75" bestFit="1" customWidth="1"/>
    <col min="15672" max="15672" width="15" style="75" bestFit="1" customWidth="1"/>
    <col min="15673" max="15678" width="12.88671875" style="75" bestFit="1" customWidth="1"/>
    <col min="15679" max="15679" width="11.109375" style="75" bestFit="1" customWidth="1"/>
    <col min="15680" max="15680" width="12.88671875" style="75" bestFit="1" customWidth="1"/>
    <col min="15681" max="15681" width="11.6640625" style="75" bestFit="1" customWidth="1"/>
    <col min="15682" max="15682" width="10.109375" style="75" bestFit="1" customWidth="1"/>
    <col min="15683" max="15684" width="11.6640625" style="75" bestFit="1" customWidth="1"/>
    <col min="15685" max="15685" width="10.109375" style="75" bestFit="1" customWidth="1"/>
    <col min="15686" max="15686" width="11.6640625" style="75" bestFit="1" customWidth="1"/>
    <col min="15687" max="15689" width="14.21875" style="75" bestFit="1" customWidth="1"/>
    <col min="15690" max="15690" width="12.77734375" style="75" customWidth="1"/>
    <col min="15691" max="15691" width="9.88671875" style="75" customWidth="1"/>
    <col min="15692" max="15908" width="8.77734375" style="75"/>
    <col min="15909" max="15909" width="15.33203125" style="75" customWidth="1"/>
    <col min="15910" max="15911" width="12.88671875" style="75" bestFit="1" customWidth="1"/>
    <col min="15912" max="15912" width="15.88671875" style="75" bestFit="1" customWidth="1"/>
    <col min="15913" max="15913" width="11" style="75" bestFit="1" customWidth="1"/>
    <col min="15914" max="15915" width="9.77734375" style="75" bestFit="1" customWidth="1"/>
    <col min="15916" max="15916" width="11" style="75" bestFit="1" customWidth="1"/>
    <col min="15917" max="15917" width="15.88671875" style="75" bestFit="1" customWidth="1"/>
    <col min="15918" max="15918" width="10.33203125" style="75" customWidth="1"/>
    <col min="15919" max="15919" width="12.88671875" style="75" bestFit="1" customWidth="1"/>
    <col min="15920" max="15920" width="16.77734375" style="75" bestFit="1" customWidth="1"/>
    <col min="15921" max="15921" width="9.77734375" style="75" bestFit="1" customWidth="1"/>
    <col min="15922" max="15922" width="12.88671875" style="75" bestFit="1" customWidth="1"/>
    <col min="15923" max="15923" width="16.77734375" style="75" bestFit="1" customWidth="1"/>
    <col min="15924" max="15924" width="12.88671875" style="75" bestFit="1" customWidth="1"/>
    <col min="15925" max="15925" width="11" style="75" bestFit="1" customWidth="1"/>
    <col min="15926" max="15926" width="11.109375" style="75" bestFit="1" customWidth="1"/>
    <col min="15927" max="15927" width="11" style="75" bestFit="1" customWidth="1"/>
    <col min="15928" max="15928" width="15" style="75" bestFit="1" customWidth="1"/>
    <col min="15929" max="15934" width="12.88671875" style="75" bestFit="1" customWidth="1"/>
    <col min="15935" max="15935" width="11.109375" style="75" bestFit="1" customWidth="1"/>
    <col min="15936" max="15936" width="12.88671875" style="75" bestFit="1" customWidth="1"/>
    <col min="15937" max="15937" width="11.6640625" style="75" bestFit="1" customWidth="1"/>
    <col min="15938" max="15938" width="10.109375" style="75" bestFit="1" customWidth="1"/>
    <col min="15939" max="15940" width="11.6640625" style="75" bestFit="1" customWidth="1"/>
    <col min="15941" max="15941" width="10.109375" style="75" bestFit="1" customWidth="1"/>
    <col min="15942" max="15942" width="11.6640625" style="75" bestFit="1" customWidth="1"/>
    <col min="15943" max="15945" width="14.21875" style="75" bestFit="1" customWidth="1"/>
    <col min="15946" max="15946" width="12.77734375" style="75" customWidth="1"/>
    <col min="15947" max="15947" width="9.88671875" style="75" customWidth="1"/>
    <col min="15948" max="16164" width="8.77734375" style="75"/>
    <col min="16165" max="16165" width="15.33203125" style="75" customWidth="1"/>
    <col min="16166" max="16167" width="12.88671875" style="75" bestFit="1" customWidth="1"/>
    <col min="16168" max="16168" width="15.88671875" style="75" bestFit="1" customWidth="1"/>
    <col min="16169" max="16169" width="11" style="75" bestFit="1" customWidth="1"/>
    <col min="16170" max="16171" width="9.77734375" style="75" bestFit="1" customWidth="1"/>
    <col min="16172" max="16172" width="11" style="75" bestFit="1" customWidth="1"/>
    <col min="16173" max="16173" width="15.88671875" style="75" bestFit="1" customWidth="1"/>
    <col min="16174" max="16174" width="10.33203125" style="75" customWidth="1"/>
    <col min="16175" max="16175" width="12.88671875" style="75" bestFit="1" customWidth="1"/>
    <col min="16176" max="16176" width="16.77734375" style="75" bestFit="1" customWidth="1"/>
    <col min="16177" max="16177" width="9.77734375" style="75" bestFit="1" customWidth="1"/>
    <col min="16178" max="16178" width="12.88671875" style="75" bestFit="1" customWidth="1"/>
    <col min="16179" max="16179" width="16.77734375" style="75" bestFit="1" customWidth="1"/>
    <col min="16180" max="16180" width="12.88671875" style="75" bestFit="1" customWidth="1"/>
    <col min="16181" max="16181" width="11" style="75" bestFit="1" customWidth="1"/>
    <col min="16182" max="16182" width="11.109375" style="75" bestFit="1" customWidth="1"/>
    <col min="16183" max="16183" width="11" style="75" bestFit="1" customWidth="1"/>
    <col min="16184" max="16184" width="15" style="75" bestFit="1" customWidth="1"/>
    <col min="16185" max="16190" width="12.88671875" style="75" bestFit="1" customWidth="1"/>
    <col min="16191" max="16191" width="11.109375" style="75" bestFit="1" customWidth="1"/>
    <col min="16192" max="16192" width="12.88671875" style="75" bestFit="1" customWidth="1"/>
    <col min="16193" max="16193" width="11.6640625" style="75" bestFit="1" customWidth="1"/>
    <col min="16194" max="16194" width="10.109375" style="75" bestFit="1" customWidth="1"/>
    <col min="16195" max="16196" width="11.6640625" style="75" bestFit="1" customWidth="1"/>
    <col min="16197" max="16197" width="10.109375" style="75" bestFit="1" customWidth="1"/>
    <col min="16198" max="16198" width="11.6640625" style="75" bestFit="1" customWidth="1"/>
    <col min="16199" max="16201" width="14.21875" style="75" bestFit="1" customWidth="1"/>
    <col min="16202" max="16202" width="12.77734375" style="75" customWidth="1"/>
    <col min="16203" max="16203" width="9.88671875" style="75" customWidth="1"/>
    <col min="16204" max="16384" width="8.77734375" style="75"/>
  </cols>
  <sheetData>
    <row r="1" spans="1:77" s="78" customFormat="1">
      <c r="A1" s="79" t="s">
        <v>185</v>
      </c>
      <c r="B1" s="80"/>
      <c r="C1" s="80"/>
      <c r="D1" s="80"/>
      <c r="E1" s="80"/>
      <c r="F1" s="79"/>
      <c r="G1" s="80"/>
      <c r="H1" s="80"/>
      <c r="I1" s="77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</row>
    <row r="2" spans="1:77" s="78" customFormat="1">
      <c r="A2" s="79" t="s">
        <v>0</v>
      </c>
      <c r="B2" s="80"/>
      <c r="C2" s="80"/>
      <c r="D2" s="80"/>
      <c r="E2" s="80"/>
      <c r="F2" s="79"/>
      <c r="G2" s="80"/>
      <c r="H2" s="80"/>
      <c r="I2" s="77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</row>
    <row r="3" spans="1:77">
      <c r="A3" s="76" t="s">
        <v>177</v>
      </c>
      <c r="D3" s="36"/>
      <c r="E3" s="36"/>
      <c r="F3" s="37"/>
      <c r="G3" s="36"/>
      <c r="H3" s="36"/>
      <c r="I3" s="36"/>
      <c r="J3" s="36"/>
      <c r="K3" s="36"/>
      <c r="L3" s="36"/>
      <c r="M3" s="36"/>
      <c r="N3" s="36"/>
      <c r="O3" s="36"/>
      <c r="P3" s="55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77">
      <c r="A4" s="76"/>
      <c r="D4" s="36"/>
      <c r="E4" s="36"/>
      <c r="F4" s="37"/>
      <c r="G4" s="36"/>
      <c r="H4" s="36"/>
      <c r="I4" s="36"/>
      <c r="J4" s="36"/>
      <c r="K4" s="36"/>
      <c r="L4" s="36"/>
      <c r="M4" s="36"/>
      <c r="N4" s="36"/>
      <c r="O4" s="36"/>
      <c r="P4" s="5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77">
      <c r="A5" s="76"/>
      <c r="D5" s="36"/>
      <c r="E5" s="36"/>
      <c r="F5" s="37"/>
      <c r="G5" s="36"/>
      <c r="H5" s="36"/>
      <c r="I5" s="36"/>
      <c r="J5" s="36"/>
      <c r="K5" s="36"/>
      <c r="L5" s="36"/>
      <c r="M5" s="36"/>
      <c r="N5" s="36"/>
      <c r="O5" s="36"/>
      <c r="P5" s="5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77">
      <c r="A6" s="76"/>
      <c r="B6" s="84"/>
      <c r="C6" s="85"/>
      <c r="D6" s="56"/>
      <c r="E6" s="55"/>
      <c r="F6" s="36"/>
      <c r="G6" s="36"/>
      <c r="H6" s="36"/>
      <c r="I6" s="36"/>
      <c r="J6" s="55"/>
      <c r="K6" s="36"/>
      <c r="L6" s="36"/>
      <c r="M6" s="55"/>
      <c r="N6" s="36"/>
      <c r="O6" s="36"/>
      <c r="P6" s="56"/>
      <c r="Q6" s="36"/>
      <c r="R6" s="36"/>
      <c r="S6" s="56"/>
      <c r="T6" s="36"/>
      <c r="U6" s="36"/>
      <c r="V6" s="56"/>
      <c r="W6" s="36"/>
      <c r="X6" s="36"/>
      <c r="Y6" s="56"/>
      <c r="Z6" s="36"/>
      <c r="AA6" s="36"/>
      <c r="AB6" s="56"/>
      <c r="AC6" s="36"/>
      <c r="AD6" s="36"/>
      <c r="AE6" s="56"/>
      <c r="AF6" s="36"/>
      <c r="AG6" s="36"/>
      <c r="AH6" s="56"/>
      <c r="BS6" s="54"/>
      <c r="BV6" s="78"/>
      <c r="BW6" s="15"/>
    </row>
    <row r="7" spans="1:77" s="78" customFormat="1" ht="24" customHeight="1">
      <c r="A7" s="275" t="s">
        <v>59</v>
      </c>
      <c r="B7" s="278" t="s">
        <v>8</v>
      </c>
      <c r="C7" s="280" t="s">
        <v>6</v>
      </c>
      <c r="D7" s="281"/>
      <c r="E7" s="281"/>
      <c r="F7" s="281"/>
      <c r="G7" s="281"/>
      <c r="H7" s="281"/>
      <c r="I7" s="281"/>
      <c r="J7" s="281"/>
      <c r="K7" s="282"/>
      <c r="L7" s="283" t="s">
        <v>11</v>
      </c>
      <c r="M7" s="284"/>
      <c r="N7" s="285"/>
      <c r="O7" s="286" t="s">
        <v>12</v>
      </c>
      <c r="P7" s="286"/>
      <c r="Q7" s="286"/>
      <c r="R7" s="350" t="s">
        <v>13</v>
      </c>
      <c r="S7" s="351"/>
      <c r="T7" s="351"/>
      <c r="U7" s="351"/>
      <c r="V7" s="351"/>
      <c r="W7" s="352"/>
      <c r="X7" s="332" t="s">
        <v>25</v>
      </c>
      <c r="Y7" s="333"/>
      <c r="Z7" s="334"/>
      <c r="AA7" s="338" t="s">
        <v>26</v>
      </c>
      <c r="AB7" s="339"/>
      <c r="AC7" s="340"/>
      <c r="AD7" s="344" t="s">
        <v>27</v>
      </c>
      <c r="AE7" s="345"/>
      <c r="AF7" s="346"/>
      <c r="AG7" s="266" t="s">
        <v>28</v>
      </c>
      <c r="AH7" s="267"/>
      <c r="AI7" s="268"/>
      <c r="AJ7" s="266" t="s">
        <v>146</v>
      </c>
      <c r="AK7" s="267"/>
      <c r="AL7" s="268"/>
      <c r="AM7" s="266" t="s">
        <v>150</v>
      </c>
      <c r="AN7" s="267"/>
      <c r="AO7" s="268"/>
      <c r="AP7" s="266" t="s">
        <v>151</v>
      </c>
      <c r="AQ7" s="267"/>
      <c r="AR7" s="268"/>
      <c r="AS7" s="266" t="s">
        <v>154</v>
      </c>
      <c r="AT7" s="267"/>
      <c r="AU7" s="268"/>
      <c r="AV7" s="266" t="s">
        <v>159</v>
      </c>
      <c r="AW7" s="267"/>
      <c r="AX7" s="268"/>
      <c r="AY7" s="266" t="s">
        <v>160</v>
      </c>
      <c r="AZ7" s="267"/>
      <c r="BA7" s="268"/>
      <c r="BB7" s="266" t="s">
        <v>175</v>
      </c>
      <c r="BC7" s="267"/>
      <c r="BD7" s="267"/>
      <c r="BE7" s="268"/>
      <c r="BF7" s="266" t="s">
        <v>176</v>
      </c>
      <c r="BG7" s="267"/>
      <c r="BH7" s="267"/>
      <c r="BI7" s="268"/>
      <c r="BJ7" s="266" t="s">
        <v>178</v>
      </c>
      <c r="BK7" s="267"/>
      <c r="BL7" s="267"/>
      <c r="BM7" s="268"/>
      <c r="BN7" s="266" t="s">
        <v>183</v>
      </c>
      <c r="BO7" s="267"/>
      <c r="BP7" s="267"/>
      <c r="BQ7" s="268"/>
      <c r="BR7" s="311" t="s">
        <v>184</v>
      </c>
      <c r="BS7" s="312"/>
      <c r="BT7" s="312"/>
      <c r="BU7" s="313"/>
      <c r="BV7" s="323" t="s">
        <v>179</v>
      </c>
      <c r="BW7" s="304" t="s">
        <v>43</v>
      </c>
      <c r="BX7" s="304" t="s">
        <v>44</v>
      </c>
      <c r="BY7" s="307" t="s">
        <v>3</v>
      </c>
    </row>
    <row r="8" spans="1:77" s="78" customFormat="1" ht="24" customHeight="1">
      <c r="A8" s="276"/>
      <c r="B8" s="279"/>
      <c r="C8" s="288" t="s">
        <v>14</v>
      </c>
      <c r="D8" s="289"/>
      <c r="E8" s="290"/>
      <c r="F8" s="288" t="s">
        <v>15</v>
      </c>
      <c r="G8" s="289"/>
      <c r="H8" s="290"/>
      <c r="I8" s="288" t="s">
        <v>16</v>
      </c>
      <c r="J8" s="289"/>
      <c r="K8" s="290"/>
      <c r="L8" s="294" t="s">
        <v>17</v>
      </c>
      <c r="M8" s="294"/>
      <c r="N8" s="294"/>
      <c r="O8" s="295" t="s">
        <v>18</v>
      </c>
      <c r="P8" s="296"/>
      <c r="Q8" s="297"/>
      <c r="R8" s="326" t="s">
        <v>29</v>
      </c>
      <c r="S8" s="327"/>
      <c r="T8" s="328"/>
      <c r="U8" s="353" t="s">
        <v>30</v>
      </c>
      <c r="V8" s="354"/>
      <c r="W8" s="355"/>
      <c r="X8" s="335"/>
      <c r="Y8" s="336"/>
      <c r="Z8" s="337"/>
      <c r="AA8" s="341"/>
      <c r="AB8" s="342"/>
      <c r="AC8" s="343"/>
      <c r="AD8" s="347"/>
      <c r="AE8" s="348"/>
      <c r="AF8" s="349"/>
      <c r="AG8" s="269"/>
      <c r="AH8" s="270"/>
      <c r="AI8" s="271"/>
      <c r="AJ8" s="269"/>
      <c r="AK8" s="270"/>
      <c r="AL8" s="271"/>
      <c r="AM8" s="269"/>
      <c r="AN8" s="270"/>
      <c r="AO8" s="271"/>
      <c r="AP8" s="269"/>
      <c r="AQ8" s="270"/>
      <c r="AR8" s="271"/>
      <c r="AS8" s="269"/>
      <c r="AT8" s="270"/>
      <c r="AU8" s="271"/>
      <c r="AV8" s="269"/>
      <c r="AW8" s="270"/>
      <c r="AX8" s="271"/>
      <c r="AY8" s="269"/>
      <c r="AZ8" s="270"/>
      <c r="BA8" s="271"/>
      <c r="BB8" s="269"/>
      <c r="BC8" s="270"/>
      <c r="BD8" s="270"/>
      <c r="BE8" s="271"/>
      <c r="BF8" s="269"/>
      <c r="BG8" s="270"/>
      <c r="BH8" s="270"/>
      <c r="BI8" s="271"/>
      <c r="BJ8" s="269"/>
      <c r="BK8" s="270"/>
      <c r="BL8" s="270"/>
      <c r="BM8" s="271"/>
      <c r="BN8" s="269"/>
      <c r="BO8" s="270"/>
      <c r="BP8" s="270"/>
      <c r="BQ8" s="271"/>
      <c r="BR8" s="314"/>
      <c r="BS8" s="315"/>
      <c r="BT8" s="315"/>
      <c r="BU8" s="316"/>
      <c r="BV8" s="324"/>
      <c r="BW8" s="305"/>
      <c r="BX8" s="305"/>
      <c r="BY8" s="308"/>
    </row>
    <row r="9" spans="1:77" s="78" customFormat="1" ht="49.2">
      <c r="A9" s="276"/>
      <c r="B9" s="147" t="s">
        <v>19</v>
      </c>
      <c r="C9" s="291"/>
      <c r="D9" s="292"/>
      <c r="E9" s="293"/>
      <c r="F9" s="291"/>
      <c r="G9" s="292"/>
      <c r="H9" s="293"/>
      <c r="I9" s="291"/>
      <c r="J9" s="292"/>
      <c r="K9" s="293"/>
      <c r="L9" s="294"/>
      <c r="M9" s="294"/>
      <c r="N9" s="294"/>
      <c r="O9" s="298"/>
      <c r="P9" s="299"/>
      <c r="Q9" s="300"/>
      <c r="R9" s="329"/>
      <c r="S9" s="330"/>
      <c r="T9" s="331"/>
      <c r="U9" s="356"/>
      <c r="V9" s="357"/>
      <c r="W9" s="358"/>
      <c r="X9" s="335"/>
      <c r="Y9" s="336"/>
      <c r="Z9" s="337"/>
      <c r="AA9" s="341"/>
      <c r="AB9" s="342"/>
      <c r="AC9" s="343"/>
      <c r="AD9" s="347"/>
      <c r="AE9" s="348"/>
      <c r="AF9" s="349"/>
      <c r="AG9" s="269"/>
      <c r="AH9" s="270"/>
      <c r="AI9" s="271"/>
      <c r="AJ9" s="269"/>
      <c r="AK9" s="270"/>
      <c r="AL9" s="271"/>
      <c r="AM9" s="269"/>
      <c r="AN9" s="270"/>
      <c r="AO9" s="271"/>
      <c r="AP9" s="269"/>
      <c r="AQ9" s="270"/>
      <c r="AR9" s="271"/>
      <c r="AS9" s="269"/>
      <c r="AT9" s="270"/>
      <c r="AU9" s="271"/>
      <c r="AV9" s="269"/>
      <c r="AW9" s="270"/>
      <c r="AX9" s="271"/>
      <c r="AY9" s="269"/>
      <c r="AZ9" s="270"/>
      <c r="BA9" s="271"/>
      <c r="BB9" s="269"/>
      <c r="BC9" s="270"/>
      <c r="BD9" s="270"/>
      <c r="BE9" s="271"/>
      <c r="BF9" s="269"/>
      <c r="BG9" s="270"/>
      <c r="BH9" s="270"/>
      <c r="BI9" s="271"/>
      <c r="BJ9" s="269"/>
      <c r="BK9" s="270"/>
      <c r="BL9" s="270"/>
      <c r="BM9" s="271"/>
      <c r="BN9" s="269"/>
      <c r="BO9" s="270"/>
      <c r="BP9" s="270"/>
      <c r="BQ9" s="271"/>
      <c r="BR9" s="314"/>
      <c r="BS9" s="315"/>
      <c r="BT9" s="315"/>
      <c r="BU9" s="316"/>
      <c r="BV9" s="324"/>
      <c r="BW9" s="305"/>
      <c r="BX9" s="305"/>
      <c r="BY9" s="308"/>
    </row>
    <row r="10" spans="1:77" s="78" customFormat="1" ht="49.2">
      <c r="A10" s="276"/>
      <c r="B10" s="83" t="s">
        <v>20</v>
      </c>
      <c r="C10" s="280" t="s">
        <v>21</v>
      </c>
      <c r="D10" s="281"/>
      <c r="E10" s="282"/>
      <c r="F10" s="280" t="s">
        <v>7</v>
      </c>
      <c r="G10" s="281"/>
      <c r="H10" s="282"/>
      <c r="I10" s="287" t="s">
        <v>4</v>
      </c>
      <c r="J10" s="287"/>
      <c r="K10" s="287"/>
      <c r="L10" s="294" t="s">
        <v>4</v>
      </c>
      <c r="M10" s="294"/>
      <c r="N10" s="294"/>
      <c r="O10" s="301" t="s">
        <v>10</v>
      </c>
      <c r="P10" s="302"/>
      <c r="Q10" s="303"/>
      <c r="R10" s="359" t="s">
        <v>22</v>
      </c>
      <c r="S10" s="360"/>
      <c r="T10" s="361"/>
      <c r="U10" s="301" t="s">
        <v>22</v>
      </c>
      <c r="V10" s="302"/>
      <c r="W10" s="303"/>
      <c r="X10" s="362" t="s">
        <v>22</v>
      </c>
      <c r="Y10" s="362"/>
      <c r="Z10" s="362"/>
      <c r="AA10" s="363" t="s">
        <v>22</v>
      </c>
      <c r="AB10" s="363"/>
      <c r="AC10" s="363"/>
      <c r="AD10" s="364" t="s">
        <v>22</v>
      </c>
      <c r="AE10" s="364"/>
      <c r="AF10" s="364"/>
      <c r="AG10" s="310" t="s">
        <v>22</v>
      </c>
      <c r="AH10" s="310"/>
      <c r="AI10" s="310"/>
      <c r="AJ10" s="310" t="s">
        <v>22</v>
      </c>
      <c r="AK10" s="310"/>
      <c r="AL10" s="310"/>
      <c r="AM10" s="320" t="s">
        <v>22</v>
      </c>
      <c r="AN10" s="321"/>
      <c r="AO10" s="322"/>
      <c r="AP10" s="320" t="s">
        <v>22</v>
      </c>
      <c r="AQ10" s="321"/>
      <c r="AR10" s="322"/>
      <c r="AS10" s="320" t="s">
        <v>22</v>
      </c>
      <c r="AT10" s="321"/>
      <c r="AU10" s="322"/>
      <c r="AV10" s="320" t="s">
        <v>22</v>
      </c>
      <c r="AW10" s="321"/>
      <c r="AX10" s="322"/>
      <c r="AY10" s="320" t="s">
        <v>22</v>
      </c>
      <c r="AZ10" s="321"/>
      <c r="BA10" s="322"/>
      <c r="BB10" s="272" t="s">
        <v>22</v>
      </c>
      <c r="BC10" s="273"/>
      <c r="BD10" s="273"/>
      <c r="BE10" s="274"/>
      <c r="BF10" s="272" t="s">
        <v>22</v>
      </c>
      <c r="BG10" s="273"/>
      <c r="BH10" s="273"/>
      <c r="BI10" s="274"/>
      <c r="BJ10" s="272" t="s">
        <v>22</v>
      </c>
      <c r="BK10" s="273"/>
      <c r="BL10" s="273"/>
      <c r="BM10" s="274"/>
      <c r="BN10" s="272" t="s">
        <v>22</v>
      </c>
      <c r="BO10" s="273"/>
      <c r="BP10" s="273"/>
      <c r="BQ10" s="274"/>
      <c r="BR10" s="317"/>
      <c r="BS10" s="318"/>
      <c r="BT10" s="318"/>
      <c r="BU10" s="319"/>
      <c r="BV10" s="324"/>
      <c r="BW10" s="305"/>
      <c r="BX10" s="305"/>
      <c r="BY10" s="308"/>
    </row>
    <row r="11" spans="1:77" s="78" customFormat="1">
      <c r="A11" s="277"/>
      <c r="B11" s="86" t="s">
        <v>23</v>
      </c>
      <c r="C11" s="91" t="s">
        <v>9</v>
      </c>
      <c r="D11" s="91" t="s">
        <v>23</v>
      </c>
      <c r="E11" s="92" t="s">
        <v>2</v>
      </c>
      <c r="F11" s="90" t="s">
        <v>9</v>
      </c>
      <c r="G11" s="91" t="s">
        <v>23</v>
      </c>
      <c r="H11" s="92" t="s">
        <v>2</v>
      </c>
      <c r="I11" s="91" t="s">
        <v>9</v>
      </c>
      <c r="J11" s="91" t="s">
        <v>23</v>
      </c>
      <c r="K11" s="91" t="s">
        <v>2</v>
      </c>
      <c r="L11" s="81" t="s">
        <v>9</v>
      </c>
      <c r="M11" s="82" t="s">
        <v>23</v>
      </c>
      <c r="N11" s="81" t="s">
        <v>2</v>
      </c>
      <c r="O11" s="87" t="s">
        <v>9</v>
      </c>
      <c r="P11" s="87" t="s">
        <v>23</v>
      </c>
      <c r="Q11" s="87" t="s">
        <v>2</v>
      </c>
      <c r="R11" s="87" t="s">
        <v>9</v>
      </c>
      <c r="S11" s="87" t="s">
        <v>23</v>
      </c>
      <c r="T11" s="87" t="s">
        <v>2</v>
      </c>
      <c r="U11" s="87" t="s">
        <v>9</v>
      </c>
      <c r="V11" s="87" t="s">
        <v>23</v>
      </c>
      <c r="W11" s="87" t="s">
        <v>2</v>
      </c>
      <c r="X11" s="143" t="s">
        <v>9</v>
      </c>
      <c r="Y11" s="143" t="s">
        <v>23</v>
      </c>
      <c r="Z11" s="143" t="s">
        <v>2</v>
      </c>
      <c r="AA11" s="144" t="s">
        <v>9</v>
      </c>
      <c r="AB11" s="144" t="s">
        <v>23</v>
      </c>
      <c r="AC11" s="144" t="s">
        <v>2</v>
      </c>
      <c r="AD11" s="145" t="s">
        <v>9</v>
      </c>
      <c r="AE11" s="145" t="s">
        <v>23</v>
      </c>
      <c r="AF11" s="145" t="s">
        <v>2</v>
      </c>
      <c r="AG11" s="146" t="s">
        <v>9</v>
      </c>
      <c r="AH11" s="146" t="s">
        <v>23</v>
      </c>
      <c r="AI11" s="146" t="s">
        <v>2</v>
      </c>
      <c r="AJ11" s="146" t="s">
        <v>9</v>
      </c>
      <c r="AK11" s="146" t="s">
        <v>23</v>
      </c>
      <c r="AL11" s="146" t="s">
        <v>2</v>
      </c>
      <c r="AM11" s="146" t="s">
        <v>9</v>
      </c>
      <c r="AN11" s="146" t="s">
        <v>23</v>
      </c>
      <c r="AO11" s="146" t="s">
        <v>2</v>
      </c>
      <c r="AP11" s="146" t="s">
        <v>9</v>
      </c>
      <c r="AQ11" s="146" t="s">
        <v>23</v>
      </c>
      <c r="AR11" s="146" t="s">
        <v>2</v>
      </c>
      <c r="AS11" s="146" t="s">
        <v>9</v>
      </c>
      <c r="AT11" s="146" t="s">
        <v>23</v>
      </c>
      <c r="AU11" s="146" t="s">
        <v>2</v>
      </c>
      <c r="AV11" s="146" t="s">
        <v>9</v>
      </c>
      <c r="AW11" s="146" t="s">
        <v>23</v>
      </c>
      <c r="AX11" s="146" t="s">
        <v>2</v>
      </c>
      <c r="AY11" s="146" t="s">
        <v>9</v>
      </c>
      <c r="AZ11" s="146" t="s">
        <v>23</v>
      </c>
      <c r="BA11" s="146" t="s">
        <v>2</v>
      </c>
      <c r="BB11" s="201" t="s">
        <v>9</v>
      </c>
      <c r="BC11" s="201" t="s">
        <v>23</v>
      </c>
      <c r="BD11" s="201" t="s">
        <v>2</v>
      </c>
      <c r="BE11" s="201" t="s">
        <v>157</v>
      </c>
      <c r="BF11" s="202" t="s">
        <v>9</v>
      </c>
      <c r="BG11" s="202" t="s">
        <v>23</v>
      </c>
      <c r="BH11" s="202" t="s">
        <v>2</v>
      </c>
      <c r="BI11" s="202" t="s">
        <v>157</v>
      </c>
      <c r="BJ11" s="203" t="s">
        <v>9</v>
      </c>
      <c r="BK11" s="203" t="s">
        <v>23</v>
      </c>
      <c r="BL11" s="203" t="s">
        <v>2</v>
      </c>
      <c r="BM11" s="203" t="s">
        <v>157</v>
      </c>
      <c r="BN11" s="231" t="s">
        <v>9</v>
      </c>
      <c r="BO11" s="231" t="s">
        <v>23</v>
      </c>
      <c r="BP11" s="231" t="s">
        <v>2</v>
      </c>
      <c r="BQ11" s="231" t="s">
        <v>157</v>
      </c>
      <c r="BR11" s="89" t="s">
        <v>9</v>
      </c>
      <c r="BS11" s="89" t="s">
        <v>23</v>
      </c>
      <c r="BT11" s="89" t="s">
        <v>2</v>
      </c>
      <c r="BU11" s="89" t="s">
        <v>157</v>
      </c>
      <c r="BV11" s="325"/>
      <c r="BW11" s="306"/>
      <c r="BX11" s="306"/>
      <c r="BY11" s="309"/>
    </row>
    <row r="12" spans="1:77" s="22" customFormat="1" ht="27">
      <c r="A12" s="160" t="s">
        <v>5</v>
      </c>
      <c r="B12" s="161">
        <v>60000</v>
      </c>
      <c r="C12" s="161">
        <v>85000</v>
      </c>
      <c r="D12" s="161">
        <v>85000</v>
      </c>
      <c r="E12" s="161">
        <v>0</v>
      </c>
      <c r="F12" s="161">
        <v>10000</v>
      </c>
      <c r="G12" s="161">
        <v>10000</v>
      </c>
      <c r="H12" s="161">
        <v>0</v>
      </c>
      <c r="I12" s="161">
        <v>32200</v>
      </c>
      <c r="J12" s="161">
        <v>32200</v>
      </c>
      <c r="K12" s="161">
        <v>0</v>
      </c>
      <c r="L12" s="161">
        <v>48800</v>
      </c>
      <c r="M12" s="161">
        <v>48800</v>
      </c>
      <c r="N12" s="161">
        <v>0</v>
      </c>
      <c r="O12" s="161">
        <v>15000</v>
      </c>
      <c r="P12" s="161">
        <v>15000</v>
      </c>
      <c r="Q12" s="161">
        <v>0</v>
      </c>
      <c r="R12" s="161">
        <v>0</v>
      </c>
      <c r="S12" s="161">
        <v>0</v>
      </c>
      <c r="T12" s="161">
        <f>R12-S12</f>
        <v>0</v>
      </c>
      <c r="U12" s="165">
        <v>52700</v>
      </c>
      <c r="V12" s="161">
        <v>52700</v>
      </c>
      <c r="W12" s="161">
        <v>0</v>
      </c>
      <c r="X12" s="161">
        <v>141600</v>
      </c>
      <c r="Y12" s="161">
        <v>141600</v>
      </c>
      <c r="Z12" s="161">
        <v>0</v>
      </c>
      <c r="AA12" s="164">
        <v>170000</v>
      </c>
      <c r="AB12" s="164">
        <v>170000</v>
      </c>
      <c r="AC12" s="164">
        <v>0</v>
      </c>
      <c r="AD12" s="164">
        <v>155000</v>
      </c>
      <c r="AE12" s="164">
        <v>155000</v>
      </c>
      <c r="AF12" s="164">
        <v>0</v>
      </c>
      <c r="AG12" s="164">
        <v>88000</v>
      </c>
      <c r="AH12" s="164">
        <v>88000</v>
      </c>
      <c r="AI12" s="164">
        <f>AG12-AH12</f>
        <v>0</v>
      </c>
      <c r="AJ12" s="164">
        <v>146000</v>
      </c>
      <c r="AK12" s="164">
        <v>146000</v>
      </c>
      <c r="AL12" s="164"/>
      <c r="AM12" s="164">
        <v>160000</v>
      </c>
      <c r="AN12" s="164">
        <v>160000</v>
      </c>
      <c r="AO12" s="164">
        <v>0</v>
      </c>
      <c r="AP12" s="164">
        <v>20000</v>
      </c>
      <c r="AQ12" s="164">
        <v>20000</v>
      </c>
      <c r="AR12" s="164">
        <v>0</v>
      </c>
      <c r="AS12" s="161">
        <v>20000</v>
      </c>
      <c r="AT12" s="161">
        <v>20000</v>
      </c>
      <c r="AU12" s="161"/>
      <c r="AV12" s="166">
        <v>66000</v>
      </c>
      <c r="AW12" s="167">
        <v>66000</v>
      </c>
      <c r="AX12" s="167">
        <v>0</v>
      </c>
      <c r="AY12" s="167">
        <v>69000</v>
      </c>
      <c r="AZ12" s="167">
        <v>69000</v>
      </c>
      <c r="BA12" s="167">
        <v>0</v>
      </c>
      <c r="BB12" s="167">
        <v>71000</v>
      </c>
      <c r="BC12" s="167">
        <v>71000</v>
      </c>
      <c r="BD12" s="167">
        <v>0</v>
      </c>
      <c r="BE12" s="167">
        <v>0</v>
      </c>
      <c r="BF12" s="167">
        <v>95000</v>
      </c>
      <c r="BG12" s="167">
        <v>95000</v>
      </c>
      <c r="BH12" s="167">
        <v>0</v>
      </c>
      <c r="BI12" s="167">
        <v>0</v>
      </c>
      <c r="BJ12" s="167">
        <v>194000</v>
      </c>
      <c r="BK12" s="167">
        <v>194000</v>
      </c>
      <c r="BL12" s="167">
        <v>0</v>
      </c>
      <c r="BM12" s="167">
        <v>0</v>
      </c>
      <c r="BN12" s="167">
        <v>194000</v>
      </c>
      <c r="BO12" s="167">
        <v>0</v>
      </c>
      <c r="BP12" s="167">
        <v>194000</v>
      </c>
      <c r="BQ12" s="167">
        <v>0</v>
      </c>
      <c r="BR12" s="222">
        <v>1893300</v>
      </c>
      <c r="BS12" s="222">
        <v>1699300</v>
      </c>
      <c r="BT12" s="222">
        <v>194000</v>
      </c>
      <c r="BU12" s="167">
        <v>0</v>
      </c>
      <c r="BV12" s="223">
        <v>1016630</v>
      </c>
      <c r="BW12" s="224">
        <v>7968</v>
      </c>
      <c r="BX12" s="167">
        <v>262300</v>
      </c>
      <c r="BY12" s="167"/>
    </row>
    <row r="13" spans="1:77" s="22" customFormat="1">
      <c r="A13" s="28" t="s">
        <v>120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/>
      <c r="J13" s="20"/>
      <c r="K13" s="20"/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f t="shared" ref="T13:T25" si="0">R13-S13</f>
        <v>0</v>
      </c>
      <c r="U13" s="21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3">
        <v>0</v>
      </c>
      <c r="AB13" s="23">
        <v>0</v>
      </c>
      <c r="AC13" s="23">
        <v>0</v>
      </c>
      <c r="AD13" s="23">
        <v>5000</v>
      </c>
      <c r="AE13" s="23">
        <v>5000</v>
      </c>
      <c r="AF13" s="23">
        <v>0</v>
      </c>
      <c r="AG13" s="23">
        <v>4000</v>
      </c>
      <c r="AH13" s="23">
        <v>4000</v>
      </c>
      <c r="AI13" s="23">
        <f t="shared" ref="AI13:AI25" si="1">AG13-AH13</f>
        <v>0</v>
      </c>
      <c r="AJ13" s="23">
        <v>2000</v>
      </c>
      <c r="AK13" s="23">
        <v>2000</v>
      </c>
      <c r="AL13" s="23"/>
      <c r="AM13" s="23">
        <v>0</v>
      </c>
      <c r="AN13" s="23"/>
      <c r="AO13" s="23"/>
      <c r="AP13" s="23"/>
      <c r="AQ13" s="23"/>
      <c r="AR13" s="23"/>
      <c r="AS13" s="20"/>
      <c r="AT13" s="20"/>
      <c r="AU13" s="20"/>
      <c r="AV13" s="153">
        <v>0</v>
      </c>
      <c r="AW13" s="136">
        <v>0</v>
      </c>
      <c r="AX13" s="136"/>
      <c r="AY13" s="136">
        <v>69000</v>
      </c>
      <c r="AZ13" s="136">
        <v>69000</v>
      </c>
      <c r="BA13" s="136"/>
      <c r="BB13" s="23"/>
      <c r="BC13" s="23"/>
      <c r="BD13" s="23"/>
      <c r="BE13" s="23"/>
      <c r="BF13" s="23"/>
      <c r="BG13" s="23"/>
      <c r="BH13" s="23"/>
      <c r="BI13" s="23"/>
      <c r="BJ13" s="136">
        <v>194000</v>
      </c>
      <c r="BK13" s="136">
        <v>194000</v>
      </c>
      <c r="BL13" s="136">
        <v>0</v>
      </c>
      <c r="BM13" s="136"/>
      <c r="BN13" s="136">
        <v>194000</v>
      </c>
      <c r="BO13" s="136">
        <v>0</v>
      </c>
      <c r="BP13" s="136">
        <v>194000</v>
      </c>
      <c r="BQ13" s="136"/>
      <c r="BR13" s="222">
        <v>399000</v>
      </c>
      <c r="BS13" s="222">
        <v>205000</v>
      </c>
      <c r="BT13" s="222">
        <v>194000</v>
      </c>
      <c r="BU13" s="62"/>
      <c r="BV13" s="20">
        <v>194000</v>
      </c>
      <c r="BW13" s="136">
        <v>178</v>
      </c>
      <c r="BX13" s="20">
        <v>0</v>
      </c>
      <c r="BY13" s="20"/>
    </row>
    <row r="14" spans="1:77" s="22" customFormat="1">
      <c r="A14" s="28" t="s">
        <v>46</v>
      </c>
      <c r="B14" s="20">
        <v>12000</v>
      </c>
      <c r="C14" s="20">
        <v>50000</v>
      </c>
      <c r="D14" s="20">
        <v>50000</v>
      </c>
      <c r="E14" s="20">
        <v>0</v>
      </c>
      <c r="F14" s="20">
        <v>10000</v>
      </c>
      <c r="G14" s="20">
        <v>10000</v>
      </c>
      <c r="H14" s="20">
        <v>0</v>
      </c>
      <c r="I14" s="20">
        <v>32200</v>
      </c>
      <c r="J14" s="20">
        <v>32200</v>
      </c>
      <c r="K14" s="20">
        <v>0</v>
      </c>
      <c r="L14" s="20">
        <v>25800</v>
      </c>
      <c r="M14" s="20">
        <v>25800</v>
      </c>
      <c r="N14" s="20">
        <v>0</v>
      </c>
      <c r="O14" s="20">
        <v>15000</v>
      </c>
      <c r="P14" s="20">
        <v>15000</v>
      </c>
      <c r="Q14" s="20">
        <v>0</v>
      </c>
      <c r="R14" s="20">
        <v>0</v>
      </c>
      <c r="S14" s="20">
        <v>0</v>
      </c>
      <c r="T14" s="20">
        <f t="shared" si="0"/>
        <v>0</v>
      </c>
      <c r="U14" s="21">
        <v>29000</v>
      </c>
      <c r="V14" s="20">
        <v>29000</v>
      </c>
      <c r="W14" s="20">
        <v>0</v>
      </c>
      <c r="X14" s="20">
        <v>93600</v>
      </c>
      <c r="Y14" s="20">
        <v>93600</v>
      </c>
      <c r="Z14" s="20">
        <v>0</v>
      </c>
      <c r="AA14" s="23">
        <v>40000</v>
      </c>
      <c r="AB14" s="23">
        <v>40000</v>
      </c>
      <c r="AC14" s="23">
        <v>0</v>
      </c>
      <c r="AD14" s="23">
        <v>35000</v>
      </c>
      <c r="AE14" s="23">
        <v>35000</v>
      </c>
      <c r="AF14" s="23">
        <v>0</v>
      </c>
      <c r="AG14" s="23">
        <v>24000</v>
      </c>
      <c r="AH14" s="23">
        <v>24000</v>
      </c>
      <c r="AI14" s="23">
        <f t="shared" si="1"/>
        <v>0</v>
      </c>
      <c r="AJ14" s="23">
        <v>55000</v>
      </c>
      <c r="AK14" s="23">
        <v>55000</v>
      </c>
      <c r="AL14" s="23"/>
      <c r="AM14" s="23">
        <v>29000</v>
      </c>
      <c r="AN14" s="23">
        <v>29000</v>
      </c>
      <c r="AO14" s="23"/>
      <c r="AP14" s="23">
        <v>20000</v>
      </c>
      <c r="AQ14" s="23">
        <v>20000</v>
      </c>
      <c r="AR14" s="23"/>
      <c r="AS14" s="20">
        <v>20000</v>
      </c>
      <c r="AT14" s="20">
        <v>20000</v>
      </c>
      <c r="AU14" s="20"/>
      <c r="AV14" s="154">
        <v>23400</v>
      </c>
      <c r="AW14" s="154">
        <v>23400</v>
      </c>
      <c r="AX14" s="136"/>
      <c r="AY14" s="136"/>
      <c r="AZ14" s="136"/>
      <c r="BA14" s="136"/>
      <c r="BB14" s="94">
        <v>30000</v>
      </c>
      <c r="BC14" s="94">
        <v>30000</v>
      </c>
      <c r="BD14" s="23"/>
      <c r="BE14" s="23"/>
      <c r="BF14" s="94">
        <v>50000</v>
      </c>
      <c r="BG14" s="94">
        <v>50000</v>
      </c>
      <c r="BH14" s="23"/>
      <c r="BI14" s="23"/>
      <c r="BJ14" s="136"/>
      <c r="BK14" s="136"/>
      <c r="BL14" s="136"/>
      <c r="BM14" s="136"/>
      <c r="BN14" s="136"/>
      <c r="BO14" s="136"/>
      <c r="BP14" s="136"/>
      <c r="BQ14" s="136"/>
      <c r="BR14" s="222">
        <v>614000</v>
      </c>
      <c r="BS14" s="222">
        <v>614000</v>
      </c>
      <c r="BT14" s="222">
        <v>0</v>
      </c>
      <c r="BU14" s="62"/>
      <c r="BV14" s="225">
        <v>305750</v>
      </c>
      <c r="BW14" s="226">
        <v>3203</v>
      </c>
      <c r="BX14" s="227">
        <v>107250</v>
      </c>
      <c r="BY14" s="20"/>
    </row>
    <row r="15" spans="1:77" s="22" customFormat="1">
      <c r="A15" s="28" t="s">
        <v>47</v>
      </c>
      <c r="B15" s="20">
        <v>9500</v>
      </c>
      <c r="C15" s="20">
        <v>16000</v>
      </c>
      <c r="D15" s="20">
        <v>16000</v>
      </c>
      <c r="E15" s="20">
        <v>0</v>
      </c>
      <c r="F15" s="20">
        <v>0</v>
      </c>
      <c r="G15" s="20">
        <v>0</v>
      </c>
      <c r="H15" s="20">
        <v>0</v>
      </c>
      <c r="I15" s="20"/>
      <c r="J15" s="20"/>
      <c r="K15" s="20"/>
      <c r="L15" s="20">
        <v>11000</v>
      </c>
      <c r="M15" s="20">
        <v>11000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f t="shared" si="0"/>
        <v>0</v>
      </c>
      <c r="U15" s="21">
        <v>8000</v>
      </c>
      <c r="V15" s="20">
        <v>8000</v>
      </c>
      <c r="W15" s="20">
        <v>0</v>
      </c>
      <c r="X15" s="20">
        <v>14000</v>
      </c>
      <c r="Y15" s="20">
        <v>14000</v>
      </c>
      <c r="Z15" s="20">
        <v>0</v>
      </c>
      <c r="AA15" s="23">
        <v>35000</v>
      </c>
      <c r="AB15" s="23">
        <v>35000</v>
      </c>
      <c r="AC15" s="23">
        <v>0</v>
      </c>
      <c r="AD15" s="23">
        <v>25000</v>
      </c>
      <c r="AE15" s="23">
        <v>25000</v>
      </c>
      <c r="AF15" s="23">
        <v>0</v>
      </c>
      <c r="AG15" s="23">
        <v>15000</v>
      </c>
      <c r="AH15" s="23">
        <v>15000</v>
      </c>
      <c r="AI15" s="23">
        <f t="shared" si="1"/>
        <v>0</v>
      </c>
      <c r="AJ15" s="23">
        <v>22000</v>
      </c>
      <c r="AK15" s="23">
        <v>22000</v>
      </c>
      <c r="AL15" s="23"/>
      <c r="AM15" s="23">
        <v>26000</v>
      </c>
      <c r="AN15" s="23">
        <v>26000</v>
      </c>
      <c r="AO15" s="23"/>
      <c r="AP15" s="23">
        <v>0</v>
      </c>
      <c r="AQ15" s="23"/>
      <c r="AR15" s="23"/>
      <c r="AS15" s="20"/>
      <c r="AT15" s="20"/>
      <c r="AU15" s="20"/>
      <c r="AV15" s="154">
        <v>10400</v>
      </c>
      <c r="AW15" s="154">
        <v>10400</v>
      </c>
      <c r="AX15" s="136"/>
      <c r="AY15" s="136"/>
      <c r="AZ15" s="136"/>
      <c r="BA15" s="136"/>
      <c r="BB15" s="94">
        <v>12000</v>
      </c>
      <c r="BC15" s="94">
        <v>12000</v>
      </c>
      <c r="BD15" s="23"/>
      <c r="BE15" s="23"/>
      <c r="BF15" s="94">
        <v>10000</v>
      </c>
      <c r="BG15" s="94">
        <v>10000</v>
      </c>
      <c r="BH15" s="23"/>
      <c r="BI15" s="23"/>
      <c r="BJ15" s="136"/>
      <c r="BK15" s="136"/>
      <c r="BL15" s="136"/>
      <c r="BM15" s="136"/>
      <c r="BN15" s="136"/>
      <c r="BO15" s="136"/>
      <c r="BP15" s="136"/>
      <c r="BQ15" s="136"/>
      <c r="BR15" s="222">
        <v>225900</v>
      </c>
      <c r="BS15" s="222">
        <v>225900</v>
      </c>
      <c r="BT15" s="222">
        <v>0</v>
      </c>
      <c r="BU15" s="62"/>
      <c r="BV15" s="228">
        <v>114110</v>
      </c>
      <c r="BW15" s="226">
        <v>1185</v>
      </c>
      <c r="BX15" s="228">
        <v>51750</v>
      </c>
      <c r="BY15" s="20"/>
    </row>
    <row r="16" spans="1:77" s="22" customFormat="1">
      <c r="A16" s="28" t="s">
        <v>48</v>
      </c>
      <c r="B16" s="20">
        <v>6000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/>
      <c r="J16" s="20"/>
      <c r="K16" s="20"/>
      <c r="L16" s="20">
        <v>500</v>
      </c>
      <c r="M16" s="20">
        <v>500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f t="shared" si="0"/>
        <v>0</v>
      </c>
      <c r="U16" s="21">
        <v>1500</v>
      </c>
      <c r="V16" s="20">
        <v>1500</v>
      </c>
      <c r="W16" s="20">
        <v>0</v>
      </c>
      <c r="X16" s="20">
        <v>5000</v>
      </c>
      <c r="Y16" s="20">
        <v>5000</v>
      </c>
      <c r="Z16" s="20">
        <v>0</v>
      </c>
      <c r="AA16" s="23">
        <v>25000</v>
      </c>
      <c r="AB16" s="23">
        <v>25000</v>
      </c>
      <c r="AC16" s="23">
        <v>0</v>
      </c>
      <c r="AD16" s="23">
        <v>18000</v>
      </c>
      <c r="AE16" s="23">
        <v>18000</v>
      </c>
      <c r="AF16" s="23">
        <v>0</v>
      </c>
      <c r="AG16" s="23">
        <v>7000</v>
      </c>
      <c r="AH16" s="23">
        <v>7000</v>
      </c>
      <c r="AI16" s="23">
        <f t="shared" si="1"/>
        <v>0</v>
      </c>
      <c r="AJ16" s="23">
        <v>14000</v>
      </c>
      <c r="AK16" s="23">
        <v>14000</v>
      </c>
      <c r="AL16" s="23"/>
      <c r="AM16" s="23">
        <v>38000</v>
      </c>
      <c r="AN16" s="23">
        <v>38000</v>
      </c>
      <c r="AO16" s="23"/>
      <c r="AP16" s="23">
        <v>0</v>
      </c>
      <c r="AQ16" s="23"/>
      <c r="AR16" s="23"/>
      <c r="AS16" s="20"/>
      <c r="AT16" s="20"/>
      <c r="AU16" s="20"/>
      <c r="AV16" s="154">
        <v>6200</v>
      </c>
      <c r="AW16" s="154">
        <v>6200</v>
      </c>
      <c r="AX16" s="136"/>
      <c r="AY16" s="136"/>
      <c r="AZ16" s="136"/>
      <c r="BA16" s="136"/>
      <c r="BB16" s="94">
        <v>7000</v>
      </c>
      <c r="BC16" s="94">
        <v>7000</v>
      </c>
      <c r="BD16" s="23"/>
      <c r="BE16" s="23"/>
      <c r="BF16" s="94">
        <v>7000</v>
      </c>
      <c r="BG16" s="94">
        <v>7000</v>
      </c>
      <c r="BH16" s="23"/>
      <c r="BI16" s="23"/>
      <c r="BJ16" s="136"/>
      <c r="BK16" s="136"/>
      <c r="BL16" s="136"/>
      <c r="BM16" s="136"/>
      <c r="BN16" s="136"/>
      <c r="BO16" s="136"/>
      <c r="BP16" s="136"/>
      <c r="BQ16" s="136"/>
      <c r="BR16" s="222">
        <v>142200</v>
      </c>
      <c r="BS16" s="222">
        <v>142200</v>
      </c>
      <c r="BT16" s="222">
        <v>0</v>
      </c>
      <c r="BU16" s="62"/>
      <c r="BV16" s="225">
        <v>136500</v>
      </c>
      <c r="BW16" s="136">
        <v>751</v>
      </c>
      <c r="BX16" s="225">
        <v>14800</v>
      </c>
      <c r="BY16" s="20"/>
    </row>
    <row r="17" spans="1:79" s="22" customFormat="1">
      <c r="A17" s="28" t="s">
        <v>49</v>
      </c>
      <c r="B17" s="20">
        <v>5500</v>
      </c>
      <c r="C17" s="20">
        <v>16000</v>
      </c>
      <c r="D17" s="20">
        <v>16000</v>
      </c>
      <c r="E17" s="20">
        <v>0</v>
      </c>
      <c r="F17" s="20">
        <v>0</v>
      </c>
      <c r="G17" s="20">
        <v>0</v>
      </c>
      <c r="H17" s="20">
        <v>0</v>
      </c>
      <c r="I17" s="20"/>
      <c r="J17" s="20"/>
      <c r="K17" s="20"/>
      <c r="L17" s="20">
        <v>5000</v>
      </c>
      <c r="M17" s="20">
        <v>5000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f t="shared" si="0"/>
        <v>0</v>
      </c>
      <c r="U17" s="21">
        <v>5800</v>
      </c>
      <c r="V17" s="20">
        <v>5800</v>
      </c>
      <c r="W17" s="20">
        <v>0</v>
      </c>
      <c r="X17" s="20">
        <v>8000</v>
      </c>
      <c r="Y17" s="20">
        <v>8000</v>
      </c>
      <c r="Z17" s="20">
        <v>0</v>
      </c>
      <c r="AA17" s="23">
        <v>20000</v>
      </c>
      <c r="AB17" s="23">
        <v>20000</v>
      </c>
      <c r="AC17" s="23">
        <v>0</v>
      </c>
      <c r="AD17" s="23">
        <v>15000</v>
      </c>
      <c r="AE17" s="23">
        <v>15000</v>
      </c>
      <c r="AF17" s="23">
        <v>0</v>
      </c>
      <c r="AG17" s="23">
        <v>9000</v>
      </c>
      <c r="AH17" s="23">
        <v>9000</v>
      </c>
      <c r="AI17" s="23">
        <f t="shared" si="1"/>
        <v>0</v>
      </c>
      <c r="AJ17" s="23">
        <v>12500</v>
      </c>
      <c r="AK17" s="23">
        <v>12500</v>
      </c>
      <c r="AL17" s="23"/>
      <c r="AM17" s="23">
        <v>2000</v>
      </c>
      <c r="AN17" s="23">
        <v>2000</v>
      </c>
      <c r="AO17" s="23"/>
      <c r="AP17" s="23"/>
      <c r="AQ17" s="23"/>
      <c r="AR17" s="23"/>
      <c r="AS17" s="20"/>
      <c r="AT17" s="20"/>
      <c r="AU17" s="20"/>
      <c r="AV17" s="154">
        <v>6100</v>
      </c>
      <c r="AW17" s="154">
        <v>6100</v>
      </c>
      <c r="AX17" s="136"/>
      <c r="AY17" s="136"/>
      <c r="AZ17" s="136"/>
      <c r="BA17" s="136"/>
      <c r="BB17" s="94">
        <v>6300</v>
      </c>
      <c r="BC17" s="94">
        <v>6300</v>
      </c>
      <c r="BD17" s="23"/>
      <c r="BE17" s="23"/>
      <c r="BF17" s="94">
        <v>6200</v>
      </c>
      <c r="BG17" s="94">
        <v>6200</v>
      </c>
      <c r="BH17" s="23"/>
      <c r="BI17" s="23"/>
      <c r="BJ17" s="136"/>
      <c r="BK17" s="136"/>
      <c r="BL17" s="136"/>
      <c r="BM17" s="136"/>
      <c r="BN17" s="136"/>
      <c r="BO17" s="136"/>
      <c r="BP17" s="136"/>
      <c r="BQ17" s="136"/>
      <c r="BR17" s="222">
        <v>123900</v>
      </c>
      <c r="BS17" s="222">
        <v>123900</v>
      </c>
      <c r="BT17" s="222">
        <v>0</v>
      </c>
      <c r="BU17" s="62"/>
      <c r="BV17" s="227">
        <v>46500</v>
      </c>
      <c r="BW17" s="136">
        <v>647</v>
      </c>
      <c r="BX17" s="227">
        <v>20000</v>
      </c>
      <c r="BY17" s="20"/>
    </row>
    <row r="18" spans="1:79" s="22" customFormat="1">
      <c r="A18" s="28" t="s">
        <v>50</v>
      </c>
      <c r="B18" s="20">
        <v>5500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/>
      <c r="J18" s="20"/>
      <c r="K18" s="20"/>
      <c r="L18" s="20">
        <v>500</v>
      </c>
      <c r="M18" s="20">
        <v>500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f t="shared" si="0"/>
        <v>0</v>
      </c>
      <c r="U18" s="21">
        <v>1300</v>
      </c>
      <c r="V18" s="20">
        <v>1300</v>
      </c>
      <c r="W18" s="20">
        <v>0</v>
      </c>
      <c r="X18" s="20">
        <v>2500</v>
      </c>
      <c r="Y18" s="20">
        <v>2500</v>
      </c>
      <c r="Z18" s="20">
        <v>0</v>
      </c>
      <c r="AA18" s="23">
        <v>10000</v>
      </c>
      <c r="AB18" s="23">
        <v>10000</v>
      </c>
      <c r="AC18" s="23">
        <v>0</v>
      </c>
      <c r="AD18" s="23">
        <v>14000</v>
      </c>
      <c r="AE18" s="23">
        <v>14000</v>
      </c>
      <c r="AF18" s="23">
        <v>0</v>
      </c>
      <c r="AG18" s="23">
        <v>9000</v>
      </c>
      <c r="AH18" s="23">
        <v>9000</v>
      </c>
      <c r="AI18" s="23">
        <f t="shared" si="1"/>
        <v>0</v>
      </c>
      <c r="AJ18" s="23">
        <v>10000</v>
      </c>
      <c r="AK18" s="23">
        <v>10000</v>
      </c>
      <c r="AL18" s="23"/>
      <c r="AM18" s="23">
        <v>24000</v>
      </c>
      <c r="AN18" s="23">
        <v>24000</v>
      </c>
      <c r="AO18" s="23"/>
      <c r="AP18" s="23"/>
      <c r="AQ18" s="23"/>
      <c r="AR18" s="23"/>
      <c r="AS18" s="136"/>
      <c r="AT18" s="136"/>
      <c r="AU18" s="136"/>
      <c r="AV18" s="154">
        <v>5100</v>
      </c>
      <c r="AW18" s="154">
        <v>5100</v>
      </c>
      <c r="AX18" s="136"/>
      <c r="AY18" s="136"/>
      <c r="AZ18" s="136"/>
      <c r="BA18" s="136"/>
      <c r="BB18" s="94">
        <v>5000</v>
      </c>
      <c r="BC18" s="94">
        <v>5000</v>
      </c>
      <c r="BD18" s="23"/>
      <c r="BE18" s="23"/>
      <c r="BF18" s="94">
        <v>5000</v>
      </c>
      <c r="BG18" s="94">
        <v>5000</v>
      </c>
      <c r="BH18" s="23"/>
      <c r="BI18" s="23"/>
      <c r="BJ18" s="136"/>
      <c r="BK18" s="136"/>
      <c r="BL18" s="136"/>
      <c r="BM18" s="136"/>
      <c r="BN18" s="136"/>
      <c r="BO18" s="136"/>
      <c r="BP18" s="136"/>
      <c r="BQ18" s="136"/>
      <c r="BR18" s="222">
        <v>96900</v>
      </c>
      <c r="BS18" s="222">
        <v>96900</v>
      </c>
      <c r="BT18" s="222">
        <v>0</v>
      </c>
      <c r="BU18" s="62"/>
      <c r="BV18" s="227">
        <v>57050</v>
      </c>
      <c r="BW18" s="136">
        <v>504</v>
      </c>
      <c r="BX18" s="229">
        <v>21600</v>
      </c>
      <c r="BY18" s="20"/>
    </row>
    <row r="19" spans="1:79" s="22" customFormat="1">
      <c r="A19" s="28" t="s">
        <v>51</v>
      </c>
      <c r="B19" s="20">
        <v>5000</v>
      </c>
      <c r="C19" s="20">
        <v>1000</v>
      </c>
      <c r="D19" s="20">
        <v>1000</v>
      </c>
      <c r="E19" s="20">
        <v>0</v>
      </c>
      <c r="F19" s="20">
        <v>0</v>
      </c>
      <c r="G19" s="20">
        <v>0</v>
      </c>
      <c r="H19" s="20">
        <v>0</v>
      </c>
      <c r="I19" s="20"/>
      <c r="J19" s="20"/>
      <c r="K19" s="20"/>
      <c r="L19" s="20">
        <v>4500</v>
      </c>
      <c r="M19" s="20">
        <v>4500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f t="shared" si="0"/>
        <v>0</v>
      </c>
      <c r="U19" s="21">
        <v>2300</v>
      </c>
      <c r="V19" s="20">
        <v>2300</v>
      </c>
      <c r="W19" s="20">
        <v>0</v>
      </c>
      <c r="X19" s="20">
        <v>4000</v>
      </c>
      <c r="Y19" s="20">
        <v>4000</v>
      </c>
      <c r="Z19" s="20">
        <v>0</v>
      </c>
      <c r="AA19" s="23">
        <v>10000</v>
      </c>
      <c r="AB19" s="23">
        <v>10000</v>
      </c>
      <c r="AC19" s="23">
        <v>0</v>
      </c>
      <c r="AD19" s="23">
        <v>10000</v>
      </c>
      <c r="AE19" s="23">
        <v>10000</v>
      </c>
      <c r="AF19" s="23">
        <v>0</v>
      </c>
      <c r="AG19" s="23">
        <v>5000</v>
      </c>
      <c r="AH19" s="23">
        <v>5000</v>
      </c>
      <c r="AI19" s="23">
        <f t="shared" si="1"/>
        <v>0</v>
      </c>
      <c r="AJ19" s="23">
        <v>8000</v>
      </c>
      <c r="AK19" s="23">
        <v>8000</v>
      </c>
      <c r="AL19" s="23"/>
      <c r="AM19" s="23">
        <v>11000</v>
      </c>
      <c r="AN19" s="23">
        <v>11000</v>
      </c>
      <c r="AO19" s="23"/>
      <c r="AP19" s="23"/>
      <c r="AQ19" s="23"/>
      <c r="AR19" s="23"/>
      <c r="AS19" s="136"/>
      <c r="AT19" s="136"/>
      <c r="AU19" s="136"/>
      <c r="AV19" s="154">
        <v>4000</v>
      </c>
      <c r="AW19" s="154">
        <v>4000</v>
      </c>
      <c r="AX19" s="136"/>
      <c r="AY19" s="136"/>
      <c r="AZ19" s="136"/>
      <c r="BA19" s="136"/>
      <c r="BB19" s="94">
        <v>3600</v>
      </c>
      <c r="BC19" s="94">
        <v>3600</v>
      </c>
      <c r="BD19" s="23"/>
      <c r="BE19" s="23"/>
      <c r="BF19" s="94">
        <v>4000</v>
      </c>
      <c r="BG19" s="94">
        <v>4000</v>
      </c>
      <c r="BH19" s="23"/>
      <c r="BI19" s="23"/>
      <c r="BJ19" s="136"/>
      <c r="BK19" s="136"/>
      <c r="BL19" s="136"/>
      <c r="BM19" s="136"/>
      <c r="BN19" s="136"/>
      <c r="BO19" s="136"/>
      <c r="BP19" s="136"/>
      <c r="BQ19" s="136"/>
      <c r="BR19" s="222">
        <v>76800</v>
      </c>
      <c r="BS19" s="222">
        <v>76800</v>
      </c>
      <c r="BT19" s="222">
        <v>0</v>
      </c>
      <c r="BU19" s="62"/>
      <c r="BV19" s="227">
        <v>42650</v>
      </c>
      <c r="BW19" s="136">
        <v>400</v>
      </c>
      <c r="BX19" s="227">
        <v>10800</v>
      </c>
      <c r="BY19" s="20"/>
    </row>
    <row r="20" spans="1:79" s="22" customFormat="1">
      <c r="A20" s="28" t="s">
        <v>52</v>
      </c>
      <c r="B20" s="20">
        <v>3500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/>
      <c r="J20" s="20"/>
      <c r="K20" s="20"/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f t="shared" si="0"/>
        <v>0</v>
      </c>
      <c r="U20" s="21">
        <v>900</v>
      </c>
      <c r="V20" s="20">
        <v>900</v>
      </c>
      <c r="W20" s="20">
        <v>0</v>
      </c>
      <c r="X20" s="20">
        <v>3000</v>
      </c>
      <c r="Y20" s="20">
        <v>3000</v>
      </c>
      <c r="Z20" s="20">
        <v>0</v>
      </c>
      <c r="AA20" s="23">
        <v>6000</v>
      </c>
      <c r="AB20" s="23">
        <v>6000</v>
      </c>
      <c r="AC20" s="23">
        <v>0</v>
      </c>
      <c r="AD20" s="23">
        <v>5000</v>
      </c>
      <c r="AE20" s="23">
        <v>5000</v>
      </c>
      <c r="AF20" s="23">
        <v>0</v>
      </c>
      <c r="AG20" s="23">
        <v>3000</v>
      </c>
      <c r="AH20" s="23">
        <v>3000</v>
      </c>
      <c r="AI20" s="23">
        <f t="shared" si="1"/>
        <v>0</v>
      </c>
      <c r="AJ20" s="23">
        <v>5500</v>
      </c>
      <c r="AK20" s="23">
        <v>5500</v>
      </c>
      <c r="AL20" s="23"/>
      <c r="AM20" s="23">
        <v>14000</v>
      </c>
      <c r="AN20" s="23">
        <v>14000</v>
      </c>
      <c r="AO20" s="23"/>
      <c r="AP20" s="23"/>
      <c r="AQ20" s="23"/>
      <c r="AR20" s="23"/>
      <c r="AS20" s="136"/>
      <c r="AT20" s="136"/>
      <c r="AU20" s="136"/>
      <c r="AV20" s="154">
        <v>2600</v>
      </c>
      <c r="AW20" s="154">
        <v>2600</v>
      </c>
      <c r="AX20" s="136"/>
      <c r="AY20" s="136"/>
      <c r="AZ20" s="136"/>
      <c r="BA20" s="136"/>
      <c r="BB20" s="94">
        <v>2000</v>
      </c>
      <c r="BC20" s="94">
        <v>2000</v>
      </c>
      <c r="BD20" s="23"/>
      <c r="BE20" s="23"/>
      <c r="BF20" s="94">
        <v>3000</v>
      </c>
      <c r="BG20" s="94">
        <v>3000</v>
      </c>
      <c r="BH20" s="23"/>
      <c r="BI20" s="23"/>
      <c r="BJ20" s="136"/>
      <c r="BK20" s="136"/>
      <c r="BL20" s="136"/>
      <c r="BM20" s="136"/>
      <c r="BN20" s="136"/>
      <c r="BO20" s="136"/>
      <c r="BP20" s="136"/>
      <c r="BQ20" s="136"/>
      <c r="BR20" s="222">
        <v>51500</v>
      </c>
      <c r="BS20" s="222">
        <v>51500</v>
      </c>
      <c r="BT20" s="222">
        <v>0</v>
      </c>
      <c r="BU20" s="62"/>
      <c r="BV20" s="227">
        <v>26860</v>
      </c>
      <c r="BW20" s="136">
        <v>264</v>
      </c>
      <c r="BX20" s="227">
        <v>12000</v>
      </c>
      <c r="BY20" s="20"/>
    </row>
    <row r="21" spans="1:79" s="22" customFormat="1">
      <c r="A21" s="28" t="s">
        <v>53</v>
      </c>
      <c r="B21" s="20">
        <v>1000</v>
      </c>
      <c r="C21" s="20">
        <v>500</v>
      </c>
      <c r="D21" s="20">
        <v>500</v>
      </c>
      <c r="E21" s="20">
        <v>0</v>
      </c>
      <c r="F21" s="20">
        <v>0</v>
      </c>
      <c r="G21" s="20">
        <v>0</v>
      </c>
      <c r="H21" s="20">
        <v>0</v>
      </c>
      <c r="I21" s="20"/>
      <c r="J21" s="20"/>
      <c r="K21" s="20"/>
      <c r="L21" s="20">
        <v>500</v>
      </c>
      <c r="M21" s="20">
        <v>500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f t="shared" si="0"/>
        <v>0</v>
      </c>
      <c r="U21" s="21">
        <v>500</v>
      </c>
      <c r="V21" s="20">
        <v>500</v>
      </c>
      <c r="W21" s="20">
        <v>0</v>
      </c>
      <c r="X21" s="20">
        <v>2000</v>
      </c>
      <c r="Y21" s="20">
        <v>2000</v>
      </c>
      <c r="Z21" s="20">
        <v>0</v>
      </c>
      <c r="AA21" s="23">
        <v>2000</v>
      </c>
      <c r="AB21" s="23">
        <v>2000</v>
      </c>
      <c r="AC21" s="23">
        <v>0</v>
      </c>
      <c r="AD21" s="23">
        <v>2000</v>
      </c>
      <c r="AE21" s="23">
        <v>2000</v>
      </c>
      <c r="AF21" s="23">
        <v>0</v>
      </c>
      <c r="AG21" s="23">
        <v>1000</v>
      </c>
      <c r="AH21" s="23">
        <v>1000</v>
      </c>
      <c r="AI21" s="23">
        <f t="shared" si="1"/>
        <v>0</v>
      </c>
      <c r="AJ21" s="23">
        <v>1500</v>
      </c>
      <c r="AK21" s="23">
        <v>1500</v>
      </c>
      <c r="AL21" s="23"/>
      <c r="AM21" s="23">
        <v>0</v>
      </c>
      <c r="AN21" s="23">
        <v>0</v>
      </c>
      <c r="AO21" s="23"/>
      <c r="AP21" s="23"/>
      <c r="AQ21" s="23"/>
      <c r="AR21" s="23"/>
      <c r="AS21" s="136"/>
      <c r="AT21" s="136"/>
      <c r="AU21" s="136"/>
      <c r="AV21" s="154">
        <v>600</v>
      </c>
      <c r="AW21" s="154">
        <v>600</v>
      </c>
      <c r="AX21" s="136"/>
      <c r="AY21" s="136"/>
      <c r="AZ21" s="136"/>
      <c r="BA21" s="136"/>
      <c r="BB21" s="94">
        <v>600</v>
      </c>
      <c r="BC21" s="94">
        <v>600</v>
      </c>
      <c r="BD21" s="23"/>
      <c r="BE21" s="23"/>
      <c r="BF21" s="94">
        <v>800</v>
      </c>
      <c r="BG21" s="94">
        <v>800</v>
      </c>
      <c r="BH21" s="23"/>
      <c r="BI21" s="23"/>
      <c r="BJ21" s="136"/>
      <c r="BK21" s="136"/>
      <c r="BL21" s="136"/>
      <c r="BM21" s="136"/>
      <c r="BN21" s="136"/>
      <c r="BO21" s="136"/>
      <c r="BP21" s="136"/>
      <c r="BQ21" s="136"/>
      <c r="BR21" s="222">
        <v>13600</v>
      </c>
      <c r="BS21" s="222">
        <v>13600</v>
      </c>
      <c r="BT21" s="222">
        <v>0</v>
      </c>
      <c r="BU21" s="62"/>
      <c r="BV21" s="227">
        <v>5400</v>
      </c>
      <c r="BW21" s="136">
        <v>67</v>
      </c>
      <c r="BX21" s="227">
        <v>2500</v>
      </c>
      <c r="BY21" s="20"/>
    </row>
    <row r="22" spans="1:79" s="22" customFormat="1">
      <c r="A22" s="28" t="s">
        <v>54</v>
      </c>
      <c r="B22" s="20">
        <v>4500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/>
      <c r="J22" s="20"/>
      <c r="K22" s="20"/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f t="shared" si="0"/>
        <v>0</v>
      </c>
      <c r="U22" s="21">
        <v>900</v>
      </c>
      <c r="V22" s="20">
        <v>900</v>
      </c>
      <c r="W22" s="20">
        <v>0</v>
      </c>
      <c r="X22" s="20">
        <v>2000</v>
      </c>
      <c r="Y22" s="20">
        <v>2000</v>
      </c>
      <c r="Z22" s="20">
        <v>0</v>
      </c>
      <c r="AA22" s="23">
        <v>6000</v>
      </c>
      <c r="AB22" s="23">
        <v>6000</v>
      </c>
      <c r="AC22" s="23">
        <v>0</v>
      </c>
      <c r="AD22" s="23">
        <v>8000</v>
      </c>
      <c r="AE22" s="23">
        <v>8000</v>
      </c>
      <c r="AF22" s="23">
        <v>0</v>
      </c>
      <c r="AG22" s="23">
        <v>3000</v>
      </c>
      <c r="AH22" s="23">
        <v>3000</v>
      </c>
      <c r="AI22" s="23">
        <f t="shared" si="1"/>
        <v>0</v>
      </c>
      <c r="AJ22" s="23">
        <v>5500</v>
      </c>
      <c r="AK22" s="23">
        <v>5500</v>
      </c>
      <c r="AL22" s="23"/>
      <c r="AM22" s="23">
        <v>11000</v>
      </c>
      <c r="AN22" s="23">
        <v>11000</v>
      </c>
      <c r="AO22" s="23"/>
      <c r="AP22" s="23"/>
      <c r="AQ22" s="23"/>
      <c r="AR22" s="23"/>
      <c r="AS22" s="136"/>
      <c r="AT22" s="136"/>
      <c r="AU22" s="136"/>
      <c r="AV22" s="154">
        <v>2500</v>
      </c>
      <c r="AW22" s="154">
        <v>2500</v>
      </c>
      <c r="AX22" s="136"/>
      <c r="AY22" s="136"/>
      <c r="AZ22" s="136"/>
      <c r="BA22" s="136"/>
      <c r="BB22" s="94">
        <v>2000</v>
      </c>
      <c r="BC22" s="94">
        <v>2000</v>
      </c>
      <c r="BD22" s="23"/>
      <c r="BE22" s="23"/>
      <c r="BF22" s="94">
        <v>3000</v>
      </c>
      <c r="BG22" s="94">
        <v>3000</v>
      </c>
      <c r="BH22" s="23"/>
      <c r="BI22" s="23"/>
      <c r="BJ22" s="136"/>
      <c r="BK22" s="136"/>
      <c r="BL22" s="136"/>
      <c r="BM22" s="136"/>
      <c r="BN22" s="136"/>
      <c r="BO22" s="136"/>
      <c r="BP22" s="136"/>
      <c r="BQ22" s="136"/>
      <c r="BR22" s="222">
        <v>51400</v>
      </c>
      <c r="BS22" s="222">
        <v>51400</v>
      </c>
      <c r="BT22" s="222">
        <v>0</v>
      </c>
      <c r="BU22" s="62"/>
      <c r="BV22" s="225">
        <v>35900</v>
      </c>
      <c r="BW22" s="136">
        <v>266</v>
      </c>
      <c r="BX22" s="225">
        <v>10000</v>
      </c>
      <c r="BY22" s="20"/>
    </row>
    <row r="23" spans="1:79" s="22" customFormat="1">
      <c r="A23" s="28" t="s">
        <v>55</v>
      </c>
      <c r="B23" s="20">
        <v>2500</v>
      </c>
      <c r="C23" s="20">
        <v>1000</v>
      </c>
      <c r="D23" s="20">
        <v>1000</v>
      </c>
      <c r="E23" s="20">
        <v>0</v>
      </c>
      <c r="F23" s="20">
        <v>0</v>
      </c>
      <c r="G23" s="20">
        <v>0</v>
      </c>
      <c r="H23" s="20">
        <v>0</v>
      </c>
      <c r="I23" s="20"/>
      <c r="J23" s="20"/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f t="shared" si="0"/>
        <v>0</v>
      </c>
      <c r="U23" s="21">
        <v>1000</v>
      </c>
      <c r="V23" s="20">
        <v>1000</v>
      </c>
      <c r="W23" s="20">
        <v>0</v>
      </c>
      <c r="X23" s="20">
        <v>3000</v>
      </c>
      <c r="Y23" s="20">
        <v>3000</v>
      </c>
      <c r="Z23" s="20">
        <v>0</v>
      </c>
      <c r="AA23" s="23">
        <v>5000</v>
      </c>
      <c r="AB23" s="23">
        <v>5000</v>
      </c>
      <c r="AC23" s="23">
        <v>0</v>
      </c>
      <c r="AD23" s="23">
        <v>6000</v>
      </c>
      <c r="AE23" s="23">
        <v>6000</v>
      </c>
      <c r="AF23" s="23">
        <v>0</v>
      </c>
      <c r="AG23" s="23">
        <v>2000</v>
      </c>
      <c r="AH23" s="23">
        <v>2000</v>
      </c>
      <c r="AI23" s="23">
        <f t="shared" si="1"/>
        <v>0</v>
      </c>
      <c r="AJ23" s="23">
        <v>3000</v>
      </c>
      <c r="AK23" s="23">
        <v>3000</v>
      </c>
      <c r="AL23" s="23"/>
      <c r="AM23" s="23">
        <v>0</v>
      </c>
      <c r="AN23" s="23">
        <v>0</v>
      </c>
      <c r="AO23" s="23"/>
      <c r="AP23" s="23"/>
      <c r="AQ23" s="23"/>
      <c r="AR23" s="23"/>
      <c r="AS23" s="136"/>
      <c r="AT23" s="136"/>
      <c r="AU23" s="136"/>
      <c r="AV23" s="154">
        <v>1600</v>
      </c>
      <c r="AW23" s="154">
        <v>1600</v>
      </c>
      <c r="AX23" s="136"/>
      <c r="AY23" s="136"/>
      <c r="AZ23" s="136"/>
      <c r="BA23" s="136"/>
      <c r="BB23" s="94">
        <v>500</v>
      </c>
      <c r="BC23" s="94">
        <v>500</v>
      </c>
      <c r="BD23" s="23"/>
      <c r="BE23" s="23"/>
      <c r="BF23" s="94">
        <v>2000</v>
      </c>
      <c r="BG23" s="94">
        <v>2000</v>
      </c>
      <c r="BH23" s="23"/>
      <c r="BI23" s="23"/>
      <c r="BJ23" s="136"/>
      <c r="BK23" s="136"/>
      <c r="BL23" s="136"/>
      <c r="BM23" s="136"/>
      <c r="BN23" s="136"/>
      <c r="BO23" s="136"/>
      <c r="BP23" s="136"/>
      <c r="BQ23" s="136"/>
      <c r="BR23" s="222">
        <v>30100</v>
      </c>
      <c r="BS23" s="222">
        <v>30100</v>
      </c>
      <c r="BT23" s="222">
        <v>0</v>
      </c>
      <c r="BU23" s="62"/>
      <c r="BV23" s="227">
        <v>12100</v>
      </c>
      <c r="BW23" s="136">
        <v>154</v>
      </c>
      <c r="BX23" s="227">
        <v>1400</v>
      </c>
      <c r="BY23" s="20"/>
    </row>
    <row r="24" spans="1:79" s="22" customFormat="1">
      <c r="A24" s="28" t="s">
        <v>56</v>
      </c>
      <c r="B24" s="20">
        <v>2000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/>
      <c r="J24" s="20"/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f t="shared" si="0"/>
        <v>0</v>
      </c>
      <c r="U24" s="21">
        <v>500</v>
      </c>
      <c r="V24" s="20">
        <v>500</v>
      </c>
      <c r="W24" s="20">
        <v>0</v>
      </c>
      <c r="X24" s="20">
        <v>2000</v>
      </c>
      <c r="Y24" s="20">
        <v>2000</v>
      </c>
      <c r="Z24" s="20">
        <v>0</v>
      </c>
      <c r="AA24" s="23">
        <v>6000</v>
      </c>
      <c r="AB24" s="23">
        <v>6000</v>
      </c>
      <c r="AC24" s="23">
        <v>0</v>
      </c>
      <c r="AD24" s="23">
        <v>6000</v>
      </c>
      <c r="AE24" s="23">
        <v>6000</v>
      </c>
      <c r="AF24" s="23">
        <v>0</v>
      </c>
      <c r="AG24" s="23">
        <v>3000</v>
      </c>
      <c r="AH24" s="23">
        <v>3000</v>
      </c>
      <c r="AI24" s="23">
        <f t="shared" si="1"/>
        <v>0</v>
      </c>
      <c r="AJ24" s="23">
        <v>4000</v>
      </c>
      <c r="AK24" s="23">
        <v>4000</v>
      </c>
      <c r="AL24" s="23"/>
      <c r="AM24" s="23">
        <v>5000</v>
      </c>
      <c r="AN24" s="23">
        <v>5000</v>
      </c>
      <c r="AO24" s="23"/>
      <c r="AP24" s="23"/>
      <c r="AQ24" s="23"/>
      <c r="AR24" s="23"/>
      <c r="AS24" s="136"/>
      <c r="AT24" s="136"/>
      <c r="AU24" s="136"/>
      <c r="AV24" s="154">
        <v>2000</v>
      </c>
      <c r="AW24" s="154">
        <v>2000</v>
      </c>
      <c r="AX24" s="136"/>
      <c r="AY24" s="136"/>
      <c r="AZ24" s="136"/>
      <c r="BA24" s="136"/>
      <c r="BB24" s="94">
        <v>1000</v>
      </c>
      <c r="BC24" s="94">
        <v>1000</v>
      </c>
      <c r="BD24" s="23"/>
      <c r="BE24" s="23"/>
      <c r="BF24" s="94">
        <v>2000</v>
      </c>
      <c r="BG24" s="94">
        <v>2000</v>
      </c>
      <c r="BH24" s="23"/>
      <c r="BI24" s="23"/>
      <c r="BJ24" s="136"/>
      <c r="BK24" s="136"/>
      <c r="BL24" s="136"/>
      <c r="BM24" s="136"/>
      <c r="BN24" s="136"/>
      <c r="BO24" s="136"/>
      <c r="BP24" s="136"/>
      <c r="BQ24" s="136"/>
      <c r="BR24" s="222">
        <v>36500</v>
      </c>
      <c r="BS24" s="222">
        <v>36500</v>
      </c>
      <c r="BT24" s="222">
        <v>0</v>
      </c>
      <c r="BU24" s="62"/>
      <c r="BV24" s="227">
        <v>19510</v>
      </c>
      <c r="BW24" s="136">
        <v>187</v>
      </c>
      <c r="BX24" s="227">
        <v>4200</v>
      </c>
      <c r="BY24" s="20"/>
    </row>
    <row r="25" spans="1:79" s="22" customFormat="1">
      <c r="A25" s="28" t="s">
        <v>57</v>
      </c>
      <c r="B25" s="20">
        <v>3000</v>
      </c>
      <c r="C25" s="20">
        <v>500</v>
      </c>
      <c r="D25" s="20">
        <v>500</v>
      </c>
      <c r="E25" s="20">
        <v>0</v>
      </c>
      <c r="F25" s="20">
        <v>0</v>
      </c>
      <c r="G25" s="20">
        <v>0</v>
      </c>
      <c r="H25" s="20">
        <v>0</v>
      </c>
      <c r="I25" s="20"/>
      <c r="J25" s="20"/>
      <c r="K25" s="20">
        <v>0</v>
      </c>
      <c r="L25" s="20">
        <v>1000</v>
      </c>
      <c r="M25" s="20">
        <v>1000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f t="shared" si="0"/>
        <v>0</v>
      </c>
      <c r="U25" s="21">
        <v>1000</v>
      </c>
      <c r="V25" s="20">
        <v>1000</v>
      </c>
      <c r="W25" s="20">
        <v>0</v>
      </c>
      <c r="X25" s="20">
        <v>2500</v>
      </c>
      <c r="Y25" s="20">
        <v>2500</v>
      </c>
      <c r="Z25" s="20">
        <v>0</v>
      </c>
      <c r="AA25" s="23">
        <v>5000</v>
      </c>
      <c r="AB25" s="23">
        <v>5000</v>
      </c>
      <c r="AC25" s="23">
        <v>0</v>
      </c>
      <c r="AD25" s="23">
        <v>6000</v>
      </c>
      <c r="AE25" s="23">
        <v>6000</v>
      </c>
      <c r="AF25" s="23">
        <v>0</v>
      </c>
      <c r="AG25" s="23">
        <v>3000</v>
      </c>
      <c r="AH25" s="23">
        <v>3000</v>
      </c>
      <c r="AI25" s="23">
        <f t="shared" si="1"/>
        <v>0</v>
      </c>
      <c r="AJ25" s="23">
        <v>3000</v>
      </c>
      <c r="AK25" s="23">
        <v>3000</v>
      </c>
      <c r="AL25" s="23"/>
      <c r="AM25" s="23">
        <v>0</v>
      </c>
      <c r="AN25" s="23">
        <v>0</v>
      </c>
      <c r="AO25" s="23"/>
      <c r="AP25" s="23"/>
      <c r="AQ25" s="23"/>
      <c r="AR25" s="23"/>
      <c r="AS25" s="136"/>
      <c r="AT25" s="136"/>
      <c r="AU25" s="136"/>
      <c r="AV25" s="154">
        <v>1500</v>
      </c>
      <c r="AW25" s="154">
        <v>1500</v>
      </c>
      <c r="AX25" s="136"/>
      <c r="AY25" s="136"/>
      <c r="AZ25" s="136"/>
      <c r="BA25" s="136"/>
      <c r="BB25" s="94">
        <v>1000</v>
      </c>
      <c r="BC25" s="94">
        <v>1000</v>
      </c>
      <c r="BD25" s="23"/>
      <c r="BE25" s="23"/>
      <c r="BF25" s="94">
        <v>2000</v>
      </c>
      <c r="BG25" s="94">
        <v>2000</v>
      </c>
      <c r="BH25" s="23"/>
      <c r="BI25" s="23"/>
      <c r="BJ25" s="136"/>
      <c r="BK25" s="136"/>
      <c r="BL25" s="136"/>
      <c r="BM25" s="136"/>
      <c r="BN25" s="136"/>
      <c r="BO25" s="136"/>
      <c r="BP25" s="136"/>
      <c r="BQ25" s="136"/>
      <c r="BR25" s="222">
        <v>31500</v>
      </c>
      <c r="BS25" s="222">
        <v>31500</v>
      </c>
      <c r="BT25" s="222">
        <v>0</v>
      </c>
      <c r="BU25" s="62"/>
      <c r="BV25" s="227">
        <v>20300</v>
      </c>
      <c r="BW25" s="136">
        <v>162</v>
      </c>
      <c r="BX25" s="227">
        <v>6000</v>
      </c>
      <c r="BY25" s="20"/>
    </row>
    <row r="26" spans="1:79" s="159" customFormat="1">
      <c r="A26" s="160" t="s">
        <v>5</v>
      </c>
      <c r="B26" s="164">
        <f>SUM(B13:B25)</f>
        <v>60000</v>
      </c>
      <c r="C26" s="164">
        <f>SUM(C13:C25)</f>
        <v>85000</v>
      </c>
      <c r="D26" s="164">
        <f t="shared" ref="D26:AH26" si="2">SUM(D13:D25)</f>
        <v>85000</v>
      </c>
      <c r="E26" s="164">
        <f t="shared" si="2"/>
        <v>0</v>
      </c>
      <c r="F26" s="164">
        <f t="shared" si="2"/>
        <v>10000</v>
      </c>
      <c r="G26" s="164">
        <f t="shared" si="2"/>
        <v>10000</v>
      </c>
      <c r="H26" s="164">
        <f t="shared" si="2"/>
        <v>0</v>
      </c>
      <c r="I26" s="164">
        <f t="shared" si="2"/>
        <v>32200</v>
      </c>
      <c r="J26" s="164">
        <f t="shared" si="2"/>
        <v>32200</v>
      </c>
      <c r="K26" s="164">
        <f t="shared" si="2"/>
        <v>0</v>
      </c>
      <c r="L26" s="164">
        <f t="shared" si="2"/>
        <v>48800</v>
      </c>
      <c r="M26" s="164">
        <f t="shared" si="2"/>
        <v>48800</v>
      </c>
      <c r="N26" s="164">
        <f t="shared" si="2"/>
        <v>0</v>
      </c>
      <c r="O26" s="164">
        <f t="shared" si="2"/>
        <v>15000</v>
      </c>
      <c r="P26" s="164">
        <f t="shared" si="2"/>
        <v>15000</v>
      </c>
      <c r="Q26" s="164">
        <f t="shared" si="2"/>
        <v>0</v>
      </c>
      <c r="R26" s="164">
        <f>SUM(R13:R25)</f>
        <v>0</v>
      </c>
      <c r="S26" s="164">
        <f t="shared" si="2"/>
        <v>0</v>
      </c>
      <c r="T26" s="164">
        <f>SUM(T13:T25)</f>
        <v>0</v>
      </c>
      <c r="U26" s="164">
        <f t="shared" si="2"/>
        <v>52700</v>
      </c>
      <c r="V26" s="164">
        <f t="shared" si="2"/>
        <v>52700</v>
      </c>
      <c r="W26" s="164">
        <f t="shared" si="2"/>
        <v>0</v>
      </c>
      <c r="X26" s="164">
        <f t="shared" si="2"/>
        <v>141600</v>
      </c>
      <c r="Y26" s="164">
        <f t="shared" si="2"/>
        <v>141600</v>
      </c>
      <c r="Z26" s="164">
        <f t="shared" si="2"/>
        <v>0</v>
      </c>
      <c r="AA26" s="164">
        <f t="shared" si="2"/>
        <v>170000</v>
      </c>
      <c r="AB26" s="164">
        <f t="shared" si="2"/>
        <v>170000</v>
      </c>
      <c r="AC26" s="164">
        <f t="shared" si="2"/>
        <v>0</v>
      </c>
      <c r="AD26" s="164">
        <f t="shared" si="2"/>
        <v>155000</v>
      </c>
      <c r="AE26" s="164">
        <f t="shared" si="2"/>
        <v>155000</v>
      </c>
      <c r="AF26" s="164">
        <f t="shared" si="2"/>
        <v>0</v>
      </c>
      <c r="AG26" s="164">
        <f t="shared" si="2"/>
        <v>88000</v>
      </c>
      <c r="AH26" s="164">
        <f t="shared" si="2"/>
        <v>88000</v>
      </c>
      <c r="AI26" s="164">
        <f>SUM(AI13:AI25)</f>
        <v>0</v>
      </c>
      <c r="AJ26" s="164">
        <v>146000</v>
      </c>
      <c r="AK26" s="164">
        <v>146000</v>
      </c>
      <c r="AL26" s="164">
        <v>0</v>
      </c>
      <c r="AM26" s="164">
        <v>160000</v>
      </c>
      <c r="AN26" s="164">
        <v>160000</v>
      </c>
      <c r="AO26" s="164">
        <v>0</v>
      </c>
      <c r="AP26" s="164">
        <v>20000</v>
      </c>
      <c r="AQ26" s="164">
        <v>20000</v>
      </c>
      <c r="AR26" s="164"/>
      <c r="AS26" s="160">
        <v>40000</v>
      </c>
      <c r="AT26" s="160">
        <v>40000</v>
      </c>
      <c r="AU26" s="160"/>
      <c r="AV26" s="160">
        <f>SUM(AV13:AV25)</f>
        <v>66000</v>
      </c>
      <c r="AW26" s="160">
        <f>SUM(AW13:AW25)</f>
        <v>66000</v>
      </c>
      <c r="AX26" s="160">
        <f>SUM(AX12:AX25)</f>
        <v>0</v>
      </c>
      <c r="AY26" s="160">
        <f>SUM(AY13:AY25)</f>
        <v>69000</v>
      </c>
      <c r="AZ26" s="160">
        <f>SUM(AZ13:AZ25)</f>
        <v>69000</v>
      </c>
      <c r="BA26" s="160"/>
      <c r="BB26" s="160">
        <v>71000</v>
      </c>
      <c r="BC26" s="160">
        <v>71000</v>
      </c>
      <c r="BD26" s="160">
        <v>0</v>
      </c>
      <c r="BE26" s="160">
        <v>0</v>
      </c>
      <c r="BF26" s="160">
        <v>95000</v>
      </c>
      <c r="BG26" s="160">
        <v>95000</v>
      </c>
      <c r="BH26" s="160">
        <v>0</v>
      </c>
      <c r="BI26" s="160">
        <v>0</v>
      </c>
      <c r="BJ26" s="160">
        <v>194000</v>
      </c>
      <c r="BK26" s="160">
        <v>194000</v>
      </c>
      <c r="BL26" s="160">
        <v>0</v>
      </c>
      <c r="BM26" s="160"/>
      <c r="BN26" s="160">
        <v>194000</v>
      </c>
      <c r="BO26" s="160">
        <v>0</v>
      </c>
      <c r="BP26" s="160">
        <v>194000</v>
      </c>
      <c r="BQ26" s="160"/>
      <c r="BR26" s="164">
        <v>1893300</v>
      </c>
      <c r="BS26" s="164">
        <v>1699300</v>
      </c>
      <c r="BT26" s="222">
        <v>194000</v>
      </c>
      <c r="BU26" s="164">
        <v>0</v>
      </c>
      <c r="BV26" s="164">
        <v>1016630</v>
      </c>
      <c r="BW26" s="230">
        <v>7968</v>
      </c>
      <c r="BX26" s="164">
        <v>262300</v>
      </c>
      <c r="BY26" s="164"/>
    </row>
    <row r="27" spans="1:79">
      <c r="A27" s="69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6"/>
      <c r="BS27" s="26"/>
      <c r="BT27" s="26"/>
      <c r="BU27" s="26"/>
      <c r="BV27" s="27"/>
      <c r="BY27" s="29"/>
    </row>
    <row r="28" spans="1:79" s="37" customFormat="1">
      <c r="A28" s="44" t="s">
        <v>42</v>
      </c>
      <c r="B28" s="45">
        <f t="shared" ref="B28:AI28" si="3">SUM(B12:B25)</f>
        <v>120000</v>
      </c>
      <c r="C28" s="45">
        <f t="shared" si="3"/>
        <v>170000</v>
      </c>
      <c r="D28" s="45">
        <f t="shared" si="3"/>
        <v>170000</v>
      </c>
      <c r="E28" s="45">
        <f t="shared" si="3"/>
        <v>0</v>
      </c>
      <c r="F28" s="45">
        <f t="shared" si="3"/>
        <v>20000</v>
      </c>
      <c r="G28" s="45">
        <f t="shared" si="3"/>
        <v>20000</v>
      </c>
      <c r="H28" s="45">
        <f t="shared" si="3"/>
        <v>0</v>
      </c>
      <c r="I28" s="45">
        <f t="shared" si="3"/>
        <v>64400</v>
      </c>
      <c r="J28" s="45">
        <f t="shared" si="3"/>
        <v>64400</v>
      </c>
      <c r="K28" s="45">
        <f t="shared" si="3"/>
        <v>0</v>
      </c>
      <c r="L28" s="45">
        <f t="shared" si="3"/>
        <v>97600</v>
      </c>
      <c r="M28" s="45">
        <f t="shared" si="3"/>
        <v>97600</v>
      </c>
      <c r="N28" s="45">
        <f t="shared" si="3"/>
        <v>0</v>
      </c>
      <c r="O28" s="45">
        <f t="shared" si="3"/>
        <v>30000</v>
      </c>
      <c r="P28" s="45">
        <f t="shared" si="3"/>
        <v>30000</v>
      </c>
      <c r="Q28" s="45">
        <f t="shared" si="3"/>
        <v>0</v>
      </c>
      <c r="R28" s="45">
        <f t="shared" si="3"/>
        <v>0</v>
      </c>
      <c r="S28" s="45">
        <f t="shared" si="3"/>
        <v>0</v>
      </c>
      <c r="T28" s="45">
        <f t="shared" si="3"/>
        <v>0</v>
      </c>
      <c r="U28" s="45">
        <f t="shared" si="3"/>
        <v>105400</v>
      </c>
      <c r="V28" s="45">
        <f t="shared" si="3"/>
        <v>105400</v>
      </c>
      <c r="W28" s="45">
        <f t="shared" si="3"/>
        <v>0</v>
      </c>
      <c r="X28" s="45">
        <f t="shared" si="3"/>
        <v>283200</v>
      </c>
      <c r="Y28" s="45">
        <f t="shared" si="3"/>
        <v>283200</v>
      </c>
      <c r="Z28" s="45">
        <f t="shared" si="3"/>
        <v>0</v>
      </c>
      <c r="AA28" s="45">
        <f t="shared" si="3"/>
        <v>340000</v>
      </c>
      <c r="AB28" s="45">
        <f t="shared" si="3"/>
        <v>340000</v>
      </c>
      <c r="AC28" s="45">
        <f t="shared" si="3"/>
        <v>0</v>
      </c>
      <c r="AD28" s="45">
        <f t="shared" si="3"/>
        <v>310000</v>
      </c>
      <c r="AE28" s="45">
        <f t="shared" si="3"/>
        <v>310000</v>
      </c>
      <c r="AF28" s="45">
        <f t="shared" si="3"/>
        <v>0</v>
      </c>
      <c r="AG28" s="45">
        <f t="shared" si="3"/>
        <v>176000</v>
      </c>
      <c r="AH28" s="45">
        <f t="shared" si="3"/>
        <v>176000</v>
      </c>
      <c r="AI28" s="45">
        <f t="shared" si="3"/>
        <v>0</v>
      </c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122">
        <v>1013300</v>
      </c>
      <c r="BS28" s="122">
        <v>770300</v>
      </c>
      <c r="BT28" s="122">
        <v>97000</v>
      </c>
      <c r="BU28" s="122"/>
      <c r="BV28" s="46"/>
      <c r="BW28" s="46"/>
    </row>
    <row r="29" spans="1:79" s="47" customFormat="1">
      <c r="B29" s="36"/>
      <c r="C29" s="36"/>
      <c r="D29" s="36"/>
      <c r="E29" s="36"/>
      <c r="F29" s="37"/>
      <c r="G29" s="36"/>
      <c r="H29" s="36"/>
      <c r="I29" s="36"/>
      <c r="J29" s="36"/>
      <c r="K29" s="36"/>
      <c r="L29" s="36"/>
      <c r="M29" s="36"/>
      <c r="N29" s="36"/>
      <c r="O29" s="36">
        <f>O28-O30</f>
        <v>-30000</v>
      </c>
      <c r="P29" s="36"/>
      <c r="Q29" s="36"/>
      <c r="R29" s="36"/>
      <c r="S29" s="36"/>
      <c r="T29" s="36"/>
      <c r="U29" s="36"/>
      <c r="V29" s="36"/>
      <c r="W29" s="36"/>
      <c r="X29" s="36" t="s">
        <v>38</v>
      </c>
      <c r="Y29" s="36" t="s">
        <v>38</v>
      </c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48"/>
      <c r="BS29" s="48"/>
      <c r="BT29" s="48"/>
      <c r="BU29" s="48"/>
      <c r="BW29" s="49"/>
    </row>
    <row r="30" spans="1:79" s="47" customFormat="1">
      <c r="B30" s="36"/>
      <c r="C30" s="36"/>
      <c r="D30" s="36"/>
      <c r="E30" s="36"/>
      <c r="F30" s="37"/>
      <c r="G30" s="36"/>
      <c r="H30" s="36"/>
      <c r="I30" s="36"/>
      <c r="J30" s="36"/>
      <c r="K30" s="36"/>
      <c r="L30" s="36"/>
      <c r="M30" s="36"/>
      <c r="N30" s="36"/>
      <c r="O30" s="36">
        <v>60000</v>
      </c>
      <c r="P30" s="36"/>
      <c r="Q30" s="36"/>
      <c r="R30" s="36"/>
      <c r="S30" s="36"/>
      <c r="T30" s="36"/>
      <c r="U30" s="36" t="s">
        <v>38</v>
      </c>
      <c r="V30" s="36" t="s">
        <v>38</v>
      </c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48"/>
      <c r="BS30" s="48"/>
      <c r="BT30" s="48"/>
      <c r="BU30" s="48"/>
      <c r="BW30" s="49"/>
    </row>
    <row r="31" spans="1:79" s="47" customFormat="1">
      <c r="A31" s="123" t="s">
        <v>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 t="s">
        <v>39</v>
      </c>
      <c r="P31" s="36"/>
      <c r="Q31" s="36"/>
      <c r="R31" s="36" t="s">
        <v>38</v>
      </c>
      <c r="S31" s="36" t="s">
        <v>38</v>
      </c>
      <c r="T31" s="36"/>
      <c r="U31" s="36" t="s">
        <v>40</v>
      </c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48"/>
      <c r="BS31" s="48"/>
      <c r="BT31" s="48"/>
      <c r="BU31" s="48"/>
      <c r="BV31" s="48"/>
      <c r="BW31" s="50"/>
      <c r="BX31" s="48"/>
      <c r="BY31" s="48"/>
      <c r="BZ31" s="48"/>
      <c r="CA31" s="48"/>
    </row>
    <row r="32" spans="1:79" s="47" customFormat="1">
      <c r="B32" s="36"/>
      <c r="C32" s="36"/>
      <c r="D32" s="36"/>
      <c r="E32" s="36"/>
      <c r="F32" s="37"/>
      <c r="G32" s="36"/>
      <c r="H32" s="36"/>
      <c r="I32" s="36"/>
      <c r="J32" s="36"/>
      <c r="K32" s="36"/>
      <c r="L32" s="36"/>
      <c r="M32" s="36"/>
      <c r="N32" s="36"/>
      <c r="O32" s="36" t="s">
        <v>41</v>
      </c>
      <c r="P32" s="36"/>
      <c r="Q32" s="36"/>
      <c r="R32" s="36"/>
      <c r="S32" s="36"/>
      <c r="T32" s="36"/>
      <c r="U32" s="36" t="s">
        <v>41</v>
      </c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48"/>
      <c r="BS32" s="48"/>
      <c r="BT32" s="48"/>
      <c r="BU32" s="48"/>
      <c r="BW32" s="49"/>
    </row>
    <row r="33" spans="1:75" s="47" customFormat="1">
      <c r="B33" s="48"/>
      <c r="C33" s="48"/>
      <c r="D33" s="48"/>
      <c r="E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W33" s="49"/>
    </row>
    <row r="34" spans="1:75" s="47" customFormat="1">
      <c r="A34" s="155" t="s">
        <v>60</v>
      </c>
      <c r="B34" s="156" t="s">
        <v>61</v>
      </c>
      <c r="C34" s="48"/>
      <c r="D34" s="48"/>
      <c r="E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W34" s="49"/>
    </row>
    <row r="35" spans="1:75">
      <c r="B35" s="77" t="s">
        <v>62</v>
      </c>
      <c r="C35" s="77" t="s">
        <v>64</v>
      </c>
      <c r="D35" s="77" t="s">
        <v>63</v>
      </c>
      <c r="E35" s="77" t="s">
        <v>65</v>
      </c>
    </row>
  </sheetData>
  <mergeCells count="53">
    <mergeCell ref="BR7:BU10"/>
    <mergeCell ref="AY7:BA9"/>
    <mergeCell ref="AY10:BA10"/>
    <mergeCell ref="AV10:AX10"/>
    <mergeCell ref="BF7:BI9"/>
    <mergeCell ref="BB7:BE9"/>
    <mergeCell ref="BB10:BE10"/>
    <mergeCell ref="BJ7:BM9"/>
    <mergeCell ref="BJ10:BM10"/>
    <mergeCell ref="BN7:BQ9"/>
    <mergeCell ref="BN10:BQ10"/>
    <mergeCell ref="R8:T9"/>
    <mergeCell ref="U8:W9"/>
    <mergeCell ref="X7:Z9"/>
    <mergeCell ref="AD7:AF9"/>
    <mergeCell ref="AD10:AF10"/>
    <mergeCell ref="R7:W7"/>
    <mergeCell ref="R10:T10"/>
    <mergeCell ref="U10:W10"/>
    <mergeCell ref="AA10:AC10"/>
    <mergeCell ref="AA7:AC9"/>
    <mergeCell ref="X10:Z10"/>
    <mergeCell ref="BW7:BW11"/>
    <mergeCell ref="BX7:BX11"/>
    <mergeCell ref="BY7:BY11"/>
    <mergeCell ref="AG7:AI9"/>
    <mergeCell ref="BV7:BV11"/>
    <mergeCell ref="AG10:AI10"/>
    <mergeCell ref="AJ7:AL9"/>
    <mergeCell ref="AJ10:AL10"/>
    <mergeCell ref="AM7:AO9"/>
    <mergeCell ref="AM10:AO10"/>
    <mergeCell ref="AP7:AR9"/>
    <mergeCell ref="AP10:AR10"/>
    <mergeCell ref="AS7:AU9"/>
    <mergeCell ref="AS10:AU10"/>
    <mergeCell ref="AV7:AX9"/>
    <mergeCell ref="BF10:BI10"/>
    <mergeCell ref="A7:A11"/>
    <mergeCell ref="B7:B8"/>
    <mergeCell ref="C7:K7"/>
    <mergeCell ref="L7:N7"/>
    <mergeCell ref="O7:Q7"/>
    <mergeCell ref="C10:E10"/>
    <mergeCell ref="F10:H10"/>
    <mergeCell ref="I10:K10"/>
    <mergeCell ref="L10:N10"/>
    <mergeCell ref="C8:E9"/>
    <mergeCell ref="F8:H9"/>
    <mergeCell ref="I8:K9"/>
    <mergeCell ref="L8:N9"/>
    <mergeCell ref="O8:Q9"/>
    <mergeCell ref="O10:Q10"/>
  </mergeCells>
  <printOptions horizontalCentered="1"/>
  <pageMargins left="0.31496062992125984" right="0.11811023622047245" top="0.74803149606299213" bottom="0.55118110236220474" header="0.31496062992125984" footer="0.11811023622047245"/>
  <pageSetup paperSize="9" scale="75" orientation="landscape" r:id="rId1"/>
  <colBreaks count="3" manualBreakCount="3">
    <brk id="14" max="1048575" man="1"/>
    <brk id="26" max="1048575" man="1"/>
    <brk id="7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CA32"/>
  <sheetViews>
    <sheetView topLeftCell="BG1" zoomScale="60" zoomScaleNormal="60" zoomScaleSheetLayoutView="76" workbookViewId="0">
      <selection activeCell="BJ12" sqref="BJ12:BX12"/>
    </sheetView>
  </sheetViews>
  <sheetFormatPr defaultColWidth="8.77734375" defaultRowHeight="24.6"/>
  <cols>
    <col min="1" max="1" width="32.109375" style="19" customWidth="1"/>
    <col min="2" max="2" width="15.33203125" style="1" customWidth="1"/>
    <col min="3" max="4" width="12.88671875" style="1" customWidth="1"/>
    <col min="5" max="5" width="15.88671875" style="1" customWidth="1"/>
    <col min="6" max="6" width="11" style="19" customWidth="1"/>
    <col min="7" max="8" width="9.77734375" style="1" customWidth="1"/>
    <col min="9" max="9" width="11" style="1" customWidth="1"/>
    <col min="10" max="10" width="15.88671875" style="1" customWidth="1"/>
    <col min="11" max="11" width="10.33203125" style="1" customWidth="1"/>
    <col min="12" max="12" width="12.88671875" style="1" customWidth="1"/>
    <col min="13" max="13" width="16.77734375" style="1" customWidth="1"/>
    <col min="14" max="14" width="9.77734375" style="1" customWidth="1"/>
    <col min="15" max="15" width="12.88671875" style="1" customWidth="1"/>
    <col min="16" max="16" width="16.77734375" style="1" customWidth="1"/>
    <col min="17" max="17" width="12.88671875" style="1" customWidth="1"/>
    <col min="18" max="18" width="11" style="1" customWidth="1"/>
    <col min="19" max="19" width="11.109375" style="1" customWidth="1"/>
    <col min="20" max="20" width="11" style="1" customWidth="1"/>
    <col min="21" max="21" width="15" style="1" customWidth="1"/>
    <col min="22" max="27" width="12.88671875" style="1" customWidth="1"/>
    <col min="28" max="28" width="11.109375" style="1" customWidth="1"/>
    <col min="29" max="29" width="12.88671875" style="1" customWidth="1"/>
    <col min="30" max="30" width="11.88671875" style="1" bestFit="1" customWidth="1"/>
    <col min="31" max="31" width="10.6640625" style="1" bestFit="1" customWidth="1"/>
    <col min="32" max="33" width="11.88671875" style="1" bestFit="1" customWidth="1"/>
    <col min="34" max="34" width="10.21875" style="1" bestFit="1" customWidth="1"/>
    <col min="35" max="35" width="11.88671875" style="1" bestFit="1" customWidth="1"/>
    <col min="36" max="69" width="11.88671875" style="77" customWidth="1"/>
    <col min="70" max="72" width="14.33203125" style="1" bestFit="1" customWidth="1"/>
    <col min="73" max="73" width="14.33203125" style="77" customWidth="1"/>
    <col min="74" max="74" width="16.21875" style="19" customWidth="1"/>
    <col min="75" max="75" width="16.21875" style="16" customWidth="1"/>
    <col min="76" max="77" width="16.21875" style="19" customWidth="1"/>
    <col min="78" max="292" width="8.77734375" style="19"/>
    <col min="293" max="293" width="15.33203125" style="19" customWidth="1"/>
    <col min="294" max="295" width="12.88671875" style="19" bestFit="1" customWidth="1"/>
    <col min="296" max="296" width="15.88671875" style="19" bestFit="1" customWidth="1"/>
    <col min="297" max="297" width="11" style="19" bestFit="1" customWidth="1"/>
    <col min="298" max="299" width="9.77734375" style="19" bestFit="1" customWidth="1"/>
    <col min="300" max="300" width="11" style="19" bestFit="1" customWidth="1"/>
    <col min="301" max="301" width="15.88671875" style="19" bestFit="1" customWidth="1"/>
    <col min="302" max="302" width="10.33203125" style="19" customWidth="1"/>
    <col min="303" max="303" width="12.88671875" style="19" bestFit="1" customWidth="1"/>
    <col min="304" max="304" width="16.77734375" style="19" bestFit="1" customWidth="1"/>
    <col min="305" max="305" width="9.77734375" style="19" bestFit="1" customWidth="1"/>
    <col min="306" max="306" width="12.88671875" style="19" bestFit="1" customWidth="1"/>
    <col min="307" max="307" width="16.77734375" style="19" bestFit="1" customWidth="1"/>
    <col min="308" max="308" width="12.88671875" style="19" bestFit="1" customWidth="1"/>
    <col min="309" max="309" width="11" style="19" bestFit="1" customWidth="1"/>
    <col min="310" max="310" width="11.109375" style="19" bestFit="1" customWidth="1"/>
    <col min="311" max="311" width="11" style="19" bestFit="1" customWidth="1"/>
    <col min="312" max="312" width="15" style="19" bestFit="1" customWidth="1"/>
    <col min="313" max="318" width="12.88671875" style="19" bestFit="1" customWidth="1"/>
    <col min="319" max="319" width="11.109375" style="19" bestFit="1" customWidth="1"/>
    <col min="320" max="320" width="12.88671875" style="19" bestFit="1" customWidth="1"/>
    <col min="321" max="321" width="11.6640625" style="19" bestFit="1" customWidth="1"/>
    <col min="322" max="322" width="10.109375" style="19" bestFit="1" customWidth="1"/>
    <col min="323" max="324" width="11.6640625" style="19" bestFit="1" customWidth="1"/>
    <col min="325" max="325" width="10.109375" style="19" bestFit="1" customWidth="1"/>
    <col min="326" max="326" width="11.6640625" style="19" bestFit="1" customWidth="1"/>
    <col min="327" max="329" width="14.21875" style="19" bestFit="1" customWidth="1"/>
    <col min="330" max="330" width="12.77734375" style="19" customWidth="1"/>
    <col min="331" max="331" width="9.88671875" style="19" customWidth="1"/>
    <col min="332" max="548" width="8.77734375" style="19"/>
    <col min="549" max="549" width="15.33203125" style="19" customWidth="1"/>
    <col min="550" max="551" width="12.88671875" style="19" bestFit="1" customWidth="1"/>
    <col min="552" max="552" width="15.88671875" style="19" bestFit="1" customWidth="1"/>
    <col min="553" max="553" width="11" style="19" bestFit="1" customWidth="1"/>
    <col min="554" max="555" width="9.77734375" style="19" bestFit="1" customWidth="1"/>
    <col min="556" max="556" width="11" style="19" bestFit="1" customWidth="1"/>
    <col min="557" max="557" width="15.88671875" style="19" bestFit="1" customWidth="1"/>
    <col min="558" max="558" width="10.33203125" style="19" customWidth="1"/>
    <col min="559" max="559" width="12.88671875" style="19" bestFit="1" customWidth="1"/>
    <col min="560" max="560" width="16.77734375" style="19" bestFit="1" customWidth="1"/>
    <col min="561" max="561" width="9.77734375" style="19" bestFit="1" customWidth="1"/>
    <col min="562" max="562" width="12.88671875" style="19" bestFit="1" customWidth="1"/>
    <col min="563" max="563" width="16.77734375" style="19" bestFit="1" customWidth="1"/>
    <col min="564" max="564" width="12.88671875" style="19" bestFit="1" customWidth="1"/>
    <col min="565" max="565" width="11" style="19" bestFit="1" customWidth="1"/>
    <col min="566" max="566" width="11.109375" style="19" bestFit="1" customWidth="1"/>
    <col min="567" max="567" width="11" style="19" bestFit="1" customWidth="1"/>
    <col min="568" max="568" width="15" style="19" bestFit="1" customWidth="1"/>
    <col min="569" max="574" width="12.88671875" style="19" bestFit="1" customWidth="1"/>
    <col min="575" max="575" width="11.109375" style="19" bestFit="1" customWidth="1"/>
    <col min="576" max="576" width="12.88671875" style="19" bestFit="1" customWidth="1"/>
    <col min="577" max="577" width="11.6640625" style="19" bestFit="1" customWidth="1"/>
    <col min="578" max="578" width="10.109375" style="19" bestFit="1" customWidth="1"/>
    <col min="579" max="580" width="11.6640625" style="19" bestFit="1" customWidth="1"/>
    <col min="581" max="581" width="10.109375" style="19" bestFit="1" customWidth="1"/>
    <col min="582" max="582" width="11.6640625" style="19" bestFit="1" customWidth="1"/>
    <col min="583" max="585" width="14.21875" style="19" bestFit="1" customWidth="1"/>
    <col min="586" max="586" width="12.77734375" style="19" customWidth="1"/>
    <col min="587" max="587" width="9.88671875" style="19" customWidth="1"/>
    <col min="588" max="804" width="8.77734375" style="19"/>
    <col min="805" max="805" width="15.33203125" style="19" customWidth="1"/>
    <col min="806" max="807" width="12.88671875" style="19" bestFit="1" customWidth="1"/>
    <col min="808" max="808" width="15.88671875" style="19" bestFit="1" customWidth="1"/>
    <col min="809" max="809" width="11" style="19" bestFit="1" customWidth="1"/>
    <col min="810" max="811" width="9.77734375" style="19" bestFit="1" customWidth="1"/>
    <col min="812" max="812" width="11" style="19" bestFit="1" customWidth="1"/>
    <col min="813" max="813" width="15.88671875" style="19" bestFit="1" customWidth="1"/>
    <col min="814" max="814" width="10.33203125" style="19" customWidth="1"/>
    <col min="815" max="815" width="12.88671875" style="19" bestFit="1" customWidth="1"/>
    <col min="816" max="816" width="16.77734375" style="19" bestFit="1" customWidth="1"/>
    <col min="817" max="817" width="9.77734375" style="19" bestFit="1" customWidth="1"/>
    <col min="818" max="818" width="12.88671875" style="19" bestFit="1" customWidth="1"/>
    <col min="819" max="819" width="16.77734375" style="19" bestFit="1" customWidth="1"/>
    <col min="820" max="820" width="12.88671875" style="19" bestFit="1" customWidth="1"/>
    <col min="821" max="821" width="11" style="19" bestFit="1" customWidth="1"/>
    <col min="822" max="822" width="11.109375" style="19" bestFit="1" customWidth="1"/>
    <col min="823" max="823" width="11" style="19" bestFit="1" customWidth="1"/>
    <col min="824" max="824" width="15" style="19" bestFit="1" customWidth="1"/>
    <col min="825" max="830" width="12.88671875" style="19" bestFit="1" customWidth="1"/>
    <col min="831" max="831" width="11.109375" style="19" bestFit="1" customWidth="1"/>
    <col min="832" max="832" width="12.88671875" style="19" bestFit="1" customWidth="1"/>
    <col min="833" max="833" width="11.6640625" style="19" bestFit="1" customWidth="1"/>
    <col min="834" max="834" width="10.109375" style="19" bestFit="1" customWidth="1"/>
    <col min="835" max="836" width="11.6640625" style="19" bestFit="1" customWidth="1"/>
    <col min="837" max="837" width="10.109375" style="19" bestFit="1" customWidth="1"/>
    <col min="838" max="838" width="11.6640625" style="19" bestFit="1" customWidth="1"/>
    <col min="839" max="841" width="14.21875" style="19" bestFit="1" customWidth="1"/>
    <col min="842" max="842" width="12.77734375" style="19" customWidth="1"/>
    <col min="843" max="843" width="9.88671875" style="19" customWidth="1"/>
    <col min="844" max="1060" width="8.77734375" style="19"/>
    <col min="1061" max="1061" width="15.33203125" style="19" customWidth="1"/>
    <col min="1062" max="1063" width="12.88671875" style="19" bestFit="1" customWidth="1"/>
    <col min="1064" max="1064" width="15.88671875" style="19" bestFit="1" customWidth="1"/>
    <col min="1065" max="1065" width="11" style="19" bestFit="1" customWidth="1"/>
    <col min="1066" max="1067" width="9.77734375" style="19" bestFit="1" customWidth="1"/>
    <col min="1068" max="1068" width="11" style="19" bestFit="1" customWidth="1"/>
    <col min="1069" max="1069" width="15.88671875" style="19" bestFit="1" customWidth="1"/>
    <col min="1070" max="1070" width="10.33203125" style="19" customWidth="1"/>
    <col min="1071" max="1071" width="12.88671875" style="19" bestFit="1" customWidth="1"/>
    <col min="1072" max="1072" width="16.77734375" style="19" bestFit="1" customWidth="1"/>
    <col min="1073" max="1073" width="9.77734375" style="19" bestFit="1" customWidth="1"/>
    <col min="1074" max="1074" width="12.88671875" style="19" bestFit="1" customWidth="1"/>
    <col min="1075" max="1075" width="16.77734375" style="19" bestFit="1" customWidth="1"/>
    <col min="1076" max="1076" width="12.88671875" style="19" bestFit="1" customWidth="1"/>
    <col min="1077" max="1077" width="11" style="19" bestFit="1" customWidth="1"/>
    <col min="1078" max="1078" width="11.109375" style="19" bestFit="1" customWidth="1"/>
    <col min="1079" max="1079" width="11" style="19" bestFit="1" customWidth="1"/>
    <col min="1080" max="1080" width="15" style="19" bestFit="1" customWidth="1"/>
    <col min="1081" max="1086" width="12.88671875" style="19" bestFit="1" customWidth="1"/>
    <col min="1087" max="1087" width="11.109375" style="19" bestFit="1" customWidth="1"/>
    <col min="1088" max="1088" width="12.88671875" style="19" bestFit="1" customWidth="1"/>
    <col min="1089" max="1089" width="11.6640625" style="19" bestFit="1" customWidth="1"/>
    <col min="1090" max="1090" width="10.109375" style="19" bestFit="1" customWidth="1"/>
    <col min="1091" max="1092" width="11.6640625" style="19" bestFit="1" customWidth="1"/>
    <col min="1093" max="1093" width="10.109375" style="19" bestFit="1" customWidth="1"/>
    <col min="1094" max="1094" width="11.6640625" style="19" bestFit="1" customWidth="1"/>
    <col min="1095" max="1097" width="14.21875" style="19" bestFit="1" customWidth="1"/>
    <col min="1098" max="1098" width="12.77734375" style="19" customWidth="1"/>
    <col min="1099" max="1099" width="9.88671875" style="19" customWidth="1"/>
    <col min="1100" max="1316" width="8.77734375" style="19"/>
    <col min="1317" max="1317" width="15.33203125" style="19" customWidth="1"/>
    <col min="1318" max="1319" width="12.88671875" style="19" bestFit="1" customWidth="1"/>
    <col min="1320" max="1320" width="15.88671875" style="19" bestFit="1" customWidth="1"/>
    <col min="1321" max="1321" width="11" style="19" bestFit="1" customWidth="1"/>
    <col min="1322" max="1323" width="9.77734375" style="19" bestFit="1" customWidth="1"/>
    <col min="1324" max="1324" width="11" style="19" bestFit="1" customWidth="1"/>
    <col min="1325" max="1325" width="15.88671875" style="19" bestFit="1" customWidth="1"/>
    <col min="1326" max="1326" width="10.33203125" style="19" customWidth="1"/>
    <col min="1327" max="1327" width="12.88671875" style="19" bestFit="1" customWidth="1"/>
    <col min="1328" max="1328" width="16.77734375" style="19" bestFit="1" customWidth="1"/>
    <col min="1329" max="1329" width="9.77734375" style="19" bestFit="1" customWidth="1"/>
    <col min="1330" max="1330" width="12.88671875" style="19" bestFit="1" customWidth="1"/>
    <col min="1331" max="1331" width="16.77734375" style="19" bestFit="1" customWidth="1"/>
    <col min="1332" max="1332" width="12.88671875" style="19" bestFit="1" customWidth="1"/>
    <col min="1333" max="1333" width="11" style="19" bestFit="1" customWidth="1"/>
    <col min="1334" max="1334" width="11.109375" style="19" bestFit="1" customWidth="1"/>
    <col min="1335" max="1335" width="11" style="19" bestFit="1" customWidth="1"/>
    <col min="1336" max="1336" width="15" style="19" bestFit="1" customWidth="1"/>
    <col min="1337" max="1342" width="12.88671875" style="19" bestFit="1" customWidth="1"/>
    <col min="1343" max="1343" width="11.109375" style="19" bestFit="1" customWidth="1"/>
    <col min="1344" max="1344" width="12.88671875" style="19" bestFit="1" customWidth="1"/>
    <col min="1345" max="1345" width="11.6640625" style="19" bestFit="1" customWidth="1"/>
    <col min="1346" max="1346" width="10.109375" style="19" bestFit="1" customWidth="1"/>
    <col min="1347" max="1348" width="11.6640625" style="19" bestFit="1" customWidth="1"/>
    <col min="1349" max="1349" width="10.109375" style="19" bestFit="1" customWidth="1"/>
    <col min="1350" max="1350" width="11.6640625" style="19" bestFit="1" customWidth="1"/>
    <col min="1351" max="1353" width="14.21875" style="19" bestFit="1" customWidth="1"/>
    <col min="1354" max="1354" width="12.77734375" style="19" customWidth="1"/>
    <col min="1355" max="1355" width="9.88671875" style="19" customWidth="1"/>
    <col min="1356" max="1572" width="8.77734375" style="19"/>
    <col min="1573" max="1573" width="15.33203125" style="19" customWidth="1"/>
    <col min="1574" max="1575" width="12.88671875" style="19" bestFit="1" customWidth="1"/>
    <col min="1576" max="1576" width="15.88671875" style="19" bestFit="1" customWidth="1"/>
    <col min="1577" max="1577" width="11" style="19" bestFit="1" customWidth="1"/>
    <col min="1578" max="1579" width="9.77734375" style="19" bestFit="1" customWidth="1"/>
    <col min="1580" max="1580" width="11" style="19" bestFit="1" customWidth="1"/>
    <col min="1581" max="1581" width="15.88671875" style="19" bestFit="1" customWidth="1"/>
    <col min="1582" max="1582" width="10.33203125" style="19" customWidth="1"/>
    <col min="1583" max="1583" width="12.88671875" style="19" bestFit="1" customWidth="1"/>
    <col min="1584" max="1584" width="16.77734375" style="19" bestFit="1" customWidth="1"/>
    <col min="1585" max="1585" width="9.77734375" style="19" bestFit="1" customWidth="1"/>
    <col min="1586" max="1586" width="12.88671875" style="19" bestFit="1" customWidth="1"/>
    <col min="1587" max="1587" width="16.77734375" style="19" bestFit="1" customWidth="1"/>
    <col min="1588" max="1588" width="12.88671875" style="19" bestFit="1" customWidth="1"/>
    <col min="1589" max="1589" width="11" style="19" bestFit="1" customWidth="1"/>
    <col min="1590" max="1590" width="11.109375" style="19" bestFit="1" customWidth="1"/>
    <col min="1591" max="1591" width="11" style="19" bestFit="1" customWidth="1"/>
    <col min="1592" max="1592" width="15" style="19" bestFit="1" customWidth="1"/>
    <col min="1593" max="1598" width="12.88671875" style="19" bestFit="1" customWidth="1"/>
    <col min="1599" max="1599" width="11.109375" style="19" bestFit="1" customWidth="1"/>
    <col min="1600" max="1600" width="12.88671875" style="19" bestFit="1" customWidth="1"/>
    <col min="1601" max="1601" width="11.6640625" style="19" bestFit="1" customWidth="1"/>
    <col min="1602" max="1602" width="10.109375" style="19" bestFit="1" customWidth="1"/>
    <col min="1603" max="1604" width="11.6640625" style="19" bestFit="1" customWidth="1"/>
    <col min="1605" max="1605" width="10.109375" style="19" bestFit="1" customWidth="1"/>
    <col min="1606" max="1606" width="11.6640625" style="19" bestFit="1" customWidth="1"/>
    <col min="1607" max="1609" width="14.21875" style="19" bestFit="1" customWidth="1"/>
    <col min="1610" max="1610" width="12.77734375" style="19" customWidth="1"/>
    <col min="1611" max="1611" width="9.88671875" style="19" customWidth="1"/>
    <col min="1612" max="1828" width="8.77734375" style="19"/>
    <col min="1829" max="1829" width="15.33203125" style="19" customWidth="1"/>
    <col min="1830" max="1831" width="12.88671875" style="19" bestFit="1" customWidth="1"/>
    <col min="1832" max="1832" width="15.88671875" style="19" bestFit="1" customWidth="1"/>
    <col min="1833" max="1833" width="11" style="19" bestFit="1" customWidth="1"/>
    <col min="1834" max="1835" width="9.77734375" style="19" bestFit="1" customWidth="1"/>
    <col min="1836" max="1836" width="11" style="19" bestFit="1" customWidth="1"/>
    <col min="1837" max="1837" width="15.88671875" style="19" bestFit="1" customWidth="1"/>
    <col min="1838" max="1838" width="10.33203125" style="19" customWidth="1"/>
    <col min="1839" max="1839" width="12.88671875" style="19" bestFit="1" customWidth="1"/>
    <col min="1840" max="1840" width="16.77734375" style="19" bestFit="1" customWidth="1"/>
    <col min="1841" max="1841" width="9.77734375" style="19" bestFit="1" customWidth="1"/>
    <col min="1842" max="1842" width="12.88671875" style="19" bestFit="1" customWidth="1"/>
    <col min="1843" max="1843" width="16.77734375" style="19" bestFit="1" customWidth="1"/>
    <col min="1844" max="1844" width="12.88671875" style="19" bestFit="1" customWidth="1"/>
    <col min="1845" max="1845" width="11" style="19" bestFit="1" customWidth="1"/>
    <col min="1846" max="1846" width="11.109375" style="19" bestFit="1" customWidth="1"/>
    <col min="1847" max="1847" width="11" style="19" bestFit="1" customWidth="1"/>
    <col min="1848" max="1848" width="15" style="19" bestFit="1" customWidth="1"/>
    <col min="1849" max="1854" width="12.88671875" style="19" bestFit="1" customWidth="1"/>
    <col min="1855" max="1855" width="11.109375" style="19" bestFit="1" customWidth="1"/>
    <col min="1856" max="1856" width="12.88671875" style="19" bestFit="1" customWidth="1"/>
    <col min="1857" max="1857" width="11.6640625" style="19" bestFit="1" customWidth="1"/>
    <col min="1858" max="1858" width="10.109375" style="19" bestFit="1" customWidth="1"/>
    <col min="1859" max="1860" width="11.6640625" style="19" bestFit="1" customWidth="1"/>
    <col min="1861" max="1861" width="10.109375" style="19" bestFit="1" customWidth="1"/>
    <col min="1862" max="1862" width="11.6640625" style="19" bestFit="1" customWidth="1"/>
    <col min="1863" max="1865" width="14.21875" style="19" bestFit="1" customWidth="1"/>
    <col min="1866" max="1866" width="12.77734375" style="19" customWidth="1"/>
    <col min="1867" max="1867" width="9.88671875" style="19" customWidth="1"/>
    <col min="1868" max="2084" width="8.77734375" style="19"/>
    <col min="2085" max="2085" width="15.33203125" style="19" customWidth="1"/>
    <col min="2086" max="2087" width="12.88671875" style="19" bestFit="1" customWidth="1"/>
    <col min="2088" max="2088" width="15.88671875" style="19" bestFit="1" customWidth="1"/>
    <col min="2089" max="2089" width="11" style="19" bestFit="1" customWidth="1"/>
    <col min="2090" max="2091" width="9.77734375" style="19" bestFit="1" customWidth="1"/>
    <col min="2092" max="2092" width="11" style="19" bestFit="1" customWidth="1"/>
    <col min="2093" max="2093" width="15.88671875" style="19" bestFit="1" customWidth="1"/>
    <col min="2094" max="2094" width="10.33203125" style="19" customWidth="1"/>
    <col min="2095" max="2095" width="12.88671875" style="19" bestFit="1" customWidth="1"/>
    <col min="2096" max="2096" width="16.77734375" style="19" bestFit="1" customWidth="1"/>
    <col min="2097" max="2097" width="9.77734375" style="19" bestFit="1" customWidth="1"/>
    <col min="2098" max="2098" width="12.88671875" style="19" bestFit="1" customWidth="1"/>
    <col min="2099" max="2099" width="16.77734375" style="19" bestFit="1" customWidth="1"/>
    <col min="2100" max="2100" width="12.88671875" style="19" bestFit="1" customWidth="1"/>
    <col min="2101" max="2101" width="11" style="19" bestFit="1" customWidth="1"/>
    <col min="2102" max="2102" width="11.109375" style="19" bestFit="1" customWidth="1"/>
    <col min="2103" max="2103" width="11" style="19" bestFit="1" customWidth="1"/>
    <col min="2104" max="2104" width="15" style="19" bestFit="1" customWidth="1"/>
    <col min="2105" max="2110" width="12.88671875" style="19" bestFit="1" customWidth="1"/>
    <col min="2111" max="2111" width="11.109375" style="19" bestFit="1" customWidth="1"/>
    <col min="2112" max="2112" width="12.88671875" style="19" bestFit="1" customWidth="1"/>
    <col min="2113" max="2113" width="11.6640625" style="19" bestFit="1" customWidth="1"/>
    <col min="2114" max="2114" width="10.109375" style="19" bestFit="1" customWidth="1"/>
    <col min="2115" max="2116" width="11.6640625" style="19" bestFit="1" customWidth="1"/>
    <col min="2117" max="2117" width="10.109375" style="19" bestFit="1" customWidth="1"/>
    <col min="2118" max="2118" width="11.6640625" style="19" bestFit="1" customWidth="1"/>
    <col min="2119" max="2121" width="14.21875" style="19" bestFit="1" customWidth="1"/>
    <col min="2122" max="2122" width="12.77734375" style="19" customWidth="1"/>
    <col min="2123" max="2123" width="9.88671875" style="19" customWidth="1"/>
    <col min="2124" max="2340" width="8.77734375" style="19"/>
    <col min="2341" max="2341" width="15.33203125" style="19" customWidth="1"/>
    <col min="2342" max="2343" width="12.88671875" style="19" bestFit="1" customWidth="1"/>
    <col min="2344" max="2344" width="15.88671875" style="19" bestFit="1" customWidth="1"/>
    <col min="2345" max="2345" width="11" style="19" bestFit="1" customWidth="1"/>
    <col min="2346" max="2347" width="9.77734375" style="19" bestFit="1" customWidth="1"/>
    <col min="2348" max="2348" width="11" style="19" bestFit="1" customWidth="1"/>
    <col min="2349" max="2349" width="15.88671875" style="19" bestFit="1" customWidth="1"/>
    <col min="2350" max="2350" width="10.33203125" style="19" customWidth="1"/>
    <col min="2351" max="2351" width="12.88671875" style="19" bestFit="1" customWidth="1"/>
    <col min="2352" max="2352" width="16.77734375" style="19" bestFit="1" customWidth="1"/>
    <col min="2353" max="2353" width="9.77734375" style="19" bestFit="1" customWidth="1"/>
    <col min="2354" max="2354" width="12.88671875" style="19" bestFit="1" customWidth="1"/>
    <col min="2355" max="2355" width="16.77734375" style="19" bestFit="1" customWidth="1"/>
    <col min="2356" max="2356" width="12.88671875" style="19" bestFit="1" customWidth="1"/>
    <col min="2357" max="2357" width="11" style="19" bestFit="1" customWidth="1"/>
    <col min="2358" max="2358" width="11.109375" style="19" bestFit="1" customWidth="1"/>
    <col min="2359" max="2359" width="11" style="19" bestFit="1" customWidth="1"/>
    <col min="2360" max="2360" width="15" style="19" bestFit="1" customWidth="1"/>
    <col min="2361" max="2366" width="12.88671875" style="19" bestFit="1" customWidth="1"/>
    <col min="2367" max="2367" width="11.109375" style="19" bestFit="1" customWidth="1"/>
    <col min="2368" max="2368" width="12.88671875" style="19" bestFit="1" customWidth="1"/>
    <col min="2369" max="2369" width="11.6640625" style="19" bestFit="1" customWidth="1"/>
    <col min="2370" max="2370" width="10.109375" style="19" bestFit="1" customWidth="1"/>
    <col min="2371" max="2372" width="11.6640625" style="19" bestFit="1" customWidth="1"/>
    <col min="2373" max="2373" width="10.109375" style="19" bestFit="1" customWidth="1"/>
    <col min="2374" max="2374" width="11.6640625" style="19" bestFit="1" customWidth="1"/>
    <col min="2375" max="2377" width="14.21875" style="19" bestFit="1" customWidth="1"/>
    <col min="2378" max="2378" width="12.77734375" style="19" customWidth="1"/>
    <col min="2379" max="2379" width="9.88671875" style="19" customWidth="1"/>
    <col min="2380" max="2596" width="8.77734375" style="19"/>
    <col min="2597" max="2597" width="15.33203125" style="19" customWidth="1"/>
    <col min="2598" max="2599" width="12.88671875" style="19" bestFit="1" customWidth="1"/>
    <col min="2600" max="2600" width="15.88671875" style="19" bestFit="1" customWidth="1"/>
    <col min="2601" max="2601" width="11" style="19" bestFit="1" customWidth="1"/>
    <col min="2602" max="2603" width="9.77734375" style="19" bestFit="1" customWidth="1"/>
    <col min="2604" max="2604" width="11" style="19" bestFit="1" customWidth="1"/>
    <col min="2605" max="2605" width="15.88671875" style="19" bestFit="1" customWidth="1"/>
    <col min="2606" max="2606" width="10.33203125" style="19" customWidth="1"/>
    <col min="2607" max="2607" width="12.88671875" style="19" bestFit="1" customWidth="1"/>
    <col min="2608" max="2608" width="16.77734375" style="19" bestFit="1" customWidth="1"/>
    <col min="2609" max="2609" width="9.77734375" style="19" bestFit="1" customWidth="1"/>
    <col min="2610" max="2610" width="12.88671875" style="19" bestFit="1" customWidth="1"/>
    <col min="2611" max="2611" width="16.77734375" style="19" bestFit="1" customWidth="1"/>
    <col min="2612" max="2612" width="12.88671875" style="19" bestFit="1" customWidth="1"/>
    <col min="2613" max="2613" width="11" style="19" bestFit="1" customWidth="1"/>
    <col min="2614" max="2614" width="11.109375" style="19" bestFit="1" customWidth="1"/>
    <col min="2615" max="2615" width="11" style="19" bestFit="1" customWidth="1"/>
    <col min="2616" max="2616" width="15" style="19" bestFit="1" customWidth="1"/>
    <col min="2617" max="2622" width="12.88671875" style="19" bestFit="1" customWidth="1"/>
    <col min="2623" max="2623" width="11.109375" style="19" bestFit="1" customWidth="1"/>
    <col min="2624" max="2624" width="12.88671875" style="19" bestFit="1" customWidth="1"/>
    <col min="2625" max="2625" width="11.6640625" style="19" bestFit="1" customWidth="1"/>
    <col min="2626" max="2626" width="10.109375" style="19" bestFit="1" customWidth="1"/>
    <col min="2627" max="2628" width="11.6640625" style="19" bestFit="1" customWidth="1"/>
    <col min="2629" max="2629" width="10.109375" style="19" bestFit="1" customWidth="1"/>
    <col min="2630" max="2630" width="11.6640625" style="19" bestFit="1" customWidth="1"/>
    <col min="2631" max="2633" width="14.21875" style="19" bestFit="1" customWidth="1"/>
    <col min="2634" max="2634" width="12.77734375" style="19" customWidth="1"/>
    <col min="2635" max="2635" width="9.88671875" style="19" customWidth="1"/>
    <col min="2636" max="2852" width="8.77734375" style="19"/>
    <col min="2853" max="2853" width="15.33203125" style="19" customWidth="1"/>
    <col min="2854" max="2855" width="12.88671875" style="19" bestFit="1" customWidth="1"/>
    <col min="2856" max="2856" width="15.88671875" style="19" bestFit="1" customWidth="1"/>
    <col min="2857" max="2857" width="11" style="19" bestFit="1" customWidth="1"/>
    <col min="2858" max="2859" width="9.77734375" style="19" bestFit="1" customWidth="1"/>
    <col min="2860" max="2860" width="11" style="19" bestFit="1" customWidth="1"/>
    <col min="2861" max="2861" width="15.88671875" style="19" bestFit="1" customWidth="1"/>
    <col min="2862" max="2862" width="10.33203125" style="19" customWidth="1"/>
    <col min="2863" max="2863" width="12.88671875" style="19" bestFit="1" customWidth="1"/>
    <col min="2864" max="2864" width="16.77734375" style="19" bestFit="1" customWidth="1"/>
    <col min="2865" max="2865" width="9.77734375" style="19" bestFit="1" customWidth="1"/>
    <col min="2866" max="2866" width="12.88671875" style="19" bestFit="1" customWidth="1"/>
    <col min="2867" max="2867" width="16.77734375" style="19" bestFit="1" customWidth="1"/>
    <col min="2868" max="2868" width="12.88671875" style="19" bestFit="1" customWidth="1"/>
    <col min="2869" max="2869" width="11" style="19" bestFit="1" customWidth="1"/>
    <col min="2870" max="2870" width="11.109375" style="19" bestFit="1" customWidth="1"/>
    <col min="2871" max="2871" width="11" style="19" bestFit="1" customWidth="1"/>
    <col min="2872" max="2872" width="15" style="19" bestFit="1" customWidth="1"/>
    <col min="2873" max="2878" width="12.88671875" style="19" bestFit="1" customWidth="1"/>
    <col min="2879" max="2879" width="11.109375" style="19" bestFit="1" customWidth="1"/>
    <col min="2880" max="2880" width="12.88671875" style="19" bestFit="1" customWidth="1"/>
    <col min="2881" max="2881" width="11.6640625" style="19" bestFit="1" customWidth="1"/>
    <col min="2882" max="2882" width="10.109375" style="19" bestFit="1" customWidth="1"/>
    <col min="2883" max="2884" width="11.6640625" style="19" bestFit="1" customWidth="1"/>
    <col min="2885" max="2885" width="10.109375" style="19" bestFit="1" customWidth="1"/>
    <col min="2886" max="2886" width="11.6640625" style="19" bestFit="1" customWidth="1"/>
    <col min="2887" max="2889" width="14.21875" style="19" bestFit="1" customWidth="1"/>
    <col min="2890" max="2890" width="12.77734375" style="19" customWidth="1"/>
    <col min="2891" max="2891" width="9.88671875" style="19" customWidth="1"/>
    <col min="2892" max="3108" width="8.77734375" style="19"/>
    <col min="3109" max="3109" width="15.33203125" style="19" customWidth="1"/>
    <col min="3110" max="3111" width="12.88671875" style="19" bestFit="1" customWidth="1"/>
    <col min="3112" max="3112" width="15.88671875" style="19" bestFit="1" customWidth="1"/>
    <col min="3113" max="3113" width="11" style="19" bestFit="1" customWidth="1"/>
    <col min="3114" max="3115" width="9.77734375" style="19" bestFit="1" customWidth="1"/>
    <col min="3116" max="3116" width="11" style="19" bestFit="1" customWidth="1"/>
    <col min="3117" max="3117" width="15.88671875" style="19" bestFit="1" customWidth="1"/>
    <col min="3118" max="3118" width="10.33203125" style="19" customWidth="1"/>
    <col min="3119" max="3119" width="12.88671875" style="19" bestFit="1" customWidth="1"/>
    <col min="3120" max="3120" width="16.77734375" style="19" bestFit="1" customWidth="1"/>
    <col min="3121" max="3121" width="9.77734375" style="19" bestFit="1" customWidth="1"/>
    <col min="3122" max="3122" width="12.88671875" style="19" bestFit="1" customWidth="1"/>
    <col min="3123" max="3123" width="16.77734375" style="19" bestFit="1" customWidth="1"/>
    <col min="3124" max="3124" width="12.88671875" style="19" bestFit="1" customWidth="1"/>
    <col min="3125" max="3125" width="11" style="19" bestFit="1" customWidth="1"/>
    <col min="3126" max="3126" width="11.109375" style="19" bestFit="1" customWidth="1"/>
    <col min="3127" max="3127" width="11" style="19" bestFit="1" customWidth="1"/>
    <col min="3128" max="3128" width="15" style="19" bestFit="1" customWidth="1"/>
    <col min="3129" max="3134" width="12.88671875" style="19" bestFit="1" customWidth="1"/>
    <col min="3135" max="3135" width="11.109375" style="19" bestFit="1" customWidth="1"/>
    <col min="3136" max="3136" width="12.88671875" style="19" bestFit="1" customWidth="1"/>
    <col min="3137" max="3137" width="11.6640625" style="19" bestFit="1" customWidth="1"/>
    <col min="3138" max="3138" width="10.109375" style="19" bestFit="1" customWidth="1"/>
    <col min="3139" max="3140" width="11.6640625" style="19" bestFit="1" customWidth="1"/>
    <col min="3141" max="3141" width="10.109375" style="19" bestFit="1" customWidth="1"/>
    <col min="3142" max="3142" width="11.6640625" style="19" bestFit="1" customWidth="1"/>
    <col min="3143" max="3145" width="14.21875" style="19" bestFit="1" customWidth="1"/>
    <col min="3146" max="3146" width="12.77734375" style="19" customWidth="1"/>
    <col min="3147" max="3147" width="9.88671875" style="19" customWidth="1"/>
    <col min="3148" max="3364" width="8.77734375" style="19"/>
    <col min="3365" max="3365" width="15.33203125" style="19" customWidth="1"/>
    <col min="3366" max="3367" width="12.88671875" style="19" bestFit="1" customWidth="1"/>
    <col min="3368" max="3368" width="15.88671875" style="19" bestFit="1" customWidth="1"/>
    <col min="3369" max="3369" width="11" style="19" bestFit="1" customWidth="1"/>
    <col min="3370" max="3371" width="9.77734375" style="19" bestFit="1" customWidth="1"/>
    <col min="3372" max="3372" width="11" style="19" bestFit="1" customWidth="1"/>
    <col min="3373" max="3373" width="15.88671875" style="19" bestFit="1" customWidth="1"/>
    <col min="3374" max="3374" width="10.33203125" style="19" customWidth="1"/>
    <col min="3375" max="3375" width="12.88671875" style="19" bestFit="1" customWidth="1"/>
    <col min="3376" max="3376" width="16.77734375" style="19" bestFit="1" customWidth="1"/>
    <col min="3377" max="3377" width="9.77734375" style="19" bestFit="1" customWidth="1"/>
    <col min="3378" max="3378" width="12.88671875" style="19" bestFit="1" customWidth="1"/>
    <col min="3379" max="3379" width="16.77734375" style="19" bestFit="1" customWidth="1"/>
    <col min="3380" max="3380" width="12.88671875" style="19" bestFit="1" customWidth="1"/>
    <col min="3381" max="3381" width="11" style="19" bestFit="1" customWidth="1"/>
    <col min="3382" max="3382" width="11.109375" style="19" bestFit="1" customWidth="1"/>
    <col min="3383" max="3383" width="11" style="19" bestFit="1" customWidth="1"/>
    <col min="3384" max="3384" width="15" style="19" bestFit="1" customWidth="1"/>
    <col min="3385" max="3390" width="12.88671875" style="19" bestFit="1" customWidth="1"/>
    <col min="3391" max="3391" width="11.109375" style="19" bestFit="1" customWidth="1"/>
    <col min="3392" max="3392" width="12.88671875" style="19" bestFit="1" customWidth="1"/>
    <col min="3393" max="3393" width="11.6640625" style="19" bestFit="1" customWidth="1"/>
    <col min="3394" max="3394" width="10.109375" style="19" bestFit="1" customWidth="1"/>
    <col min="3395" max="3396" width="11.6640625" style="19" bestFit="1" customWidth="1"/>
    <col min="3397" max="3397" width="10.109375" style="19" bestFit="1" customWidth="1"/>
    <col min="3398" max="3398" width="11.6640625" style="19" bestFit="1" customWidth="1"/>
    <col min="3399" max="3401" width="14.21875" style="19" bestFit="1" customWidth="1"/>
    <col min="3402" max="3402" width="12.77734375" style="19" customWidth="1"/>
    <col min="3403" max="3403" width="9.88671875" style="19" customWidth="1"/>
    <col min="3404" max="3620" width="8.77734375" style="19"/>
    <col min="3621" max="3621" width="15.33203125" style="19" customWidth="1"/>
    <col min="3622" max="3623" width="12.88671875" style="19" bestFit="1" customWidth="1"/>
    <col min="3624" max="3624" width="15.88671875" style="19" bestFit="1" customWidth="1"/>
    <col min="3625" max="3625" width="11" style="19" bestFit="1" customWidth="1"/>
    <col min="3626" max="3627" width="9.77734375" style="19" bestFit="1" customWidth="1"/>
    <col min="3628" max="3628" width="11" style="19" bestFit="1" customWidth="1"/>
    <col min="3629" max="3629" width="15.88671875" style="19" bestFit="1" customWidth="1"/>
    <col min="3630" max="3630" width="10.33203125" style="19" customWidth="1"/>
    <col min="3631" max="3631" width="12.88671875" style="19" bestFit="1" customWidth="1"/>
    <col min="3632" max="3632" width="16.77734375" style="19" bestFit="1" customWidth="1"/>
    <col min="3633" max="3633" width="9.77734375" style="19" bestFit="1" customWidth="1"/>
    <col min="3634" max="3634" width="12.88671875" style="19" bestFit="1" customWidth="1"/>
    <col min="3635" max="3635" width="16.77734375" style="19" bestFit="1" customWidth="1"/>
    <col min="3636" max="3636" width="12.88671875" style="19" bestFit="1" customWidth="1"/>
    <col min="3637" max="3637" width="11" style="19" bestFit="1" customWidth="1"/>
    <col min="3638" max="3638" width="11.109375" style="19" bestFit="1" customWidth="1"/>
    <col min="3639" max="3639" width="11" style="19" bestFit="1" customWidth="1"/>
    <col min="3640" max="3640" width="15" style="19" bestFit="1" customWidth="1"/>
    <col min="3641" max="3646" width="12.88671875" style="19" bestFit="1" customWidth="1"/>
    <col min="3647" max="3647" width="11.109375" style="19" bestFit="1" customWidth="1"/>
    <col min="3648" max="3648" width="12.88671875" style="19" bestFit="1" customWidth="1"/>
    <col min="3649" max="3649" width="11.6640625" style="19" bestFit="1" customWidth="1"/>
    <col min="3650" max="3650" width="10.109375" style="19" bestFit="1" customWidth="1"/>
    <col min="3651" max="3652" width="11.6640625" style="19" bestFit="1" customWidth="1"/>
    <col min="3653" max="3653" width="10.109375" style="19" bestFit="1" customWidth="1"/>
    <col min="3654" max="3654" width="11.6640625" style="19" bestFit="1" customWidth="1"/>
    <col min="3655" max="3657" width="14.21875" style="19" bestFit="1" customWidth="1"/>
    <col min="3658" max="3658" width="12.77734375" style="19" customWidth="1"/>
    <col min="3659" max="3659" width="9.88671875" style="19" customWidth="1"/>
    <col min="3660" max="3876" width="8.77734375" style="19"/>
    <col min="3877" max="3877" width="15.33203125" style="19" customWidth="1"/>
    <col min="3878" max="3879" width="12.88671875" style="19" bestFit="1" customWidth="1"/>
    <col min="3880" max="3880" width="15.88671875" style="19" bestFit="1" customWidth="1"/>
    <col min="3881" max="3881" width="11" style="19" bestFit="1" customWidth="1"/>
    <col min="3882" max="3883" width="9.77734375" style="19" bestFit="1" customWidth="1"/>
    <col min="3884" max="3884" width="11" style="19" bestFit="1" customWidth="1"/>
    <col min="3885" max="3885" width="15.88671875" style="19" bestFit="1" customWidth="1"/>
    <col min="3886" max="3886" width="10.33203125" style="19" customWidth="1"/>
    <col min="3887" max="3887" width="12.88671875" style="19" bestFit="1" customWidth="1"/>
    <col min="3888" max="3888" width="16.77734375" style="19" bestFit="1" customWidth="1"/>
    <col min="3889" max="3889" width="9.77734375" style="19" bestFit="1" customWidth="1"/>
    <col min="3890" max="3890" width="12.88671875" style="19" bestFit="1" customWidth="1"/>
    <col min="3891" max="3891" width="16.77734375" style="19" bestFit="1" customWidth="1"/>
    <col min="3892" max="3892" width="12.88671875" style="19" bestFit="1" customWidth="1"/>
    <col min="3893" max="3893" width="11" style="19" bestFit="1" customWidth="1"/>
    <col min="3894" max="3894" width="11.109375" style="19" bestFit="1" customWidth="1"/>
    <col min="3895" max="3895" width="11" style="19" bestFit="1" customWidth="1"/>
    <col min="3896" max="3896" width="15" style="19" bestFit="1" customWidth="1"/>
    <col min="3897" max="3902" width="12.88671875" style="19" bestFit="1" customWidth="1"/>
    <col min="3903" max="3903" width="11.109375" style="19" bestFit="1" customWidth="1"/>
    <col min="3904" max="3904" width="12.88671875" style="19" bestFit="1" customWidth="1"/>
    <col min="3905" max="3905" width="11.6640625" style="19" bestFit="1" customWidth="1"/>
    <col min="3906" max="3906" width="10.109375" style="19" bestFit="1" customWidth="1"/>
    <col min="3907" max="3908" width="11.6640625" style="19" bestFit="1" customWidth="1"/>
    <col min="3909" max="3909" width="10.109375" style="19" bestFit="1" customWidth="1"/>
    <col min="3910" max="3910" width="11.6640625" style="19" bestFit="1" customWidth="1"/>
    <col min="3911" max="3913" width="14.21875" style="19" bestFit="1" customWidth="1"/>
    <col min="3914" max="3914" width="12.77734375" style="19" customWidth="1"/>
    <col min="3915" max="3915" width="9.88671875" style="19" customWidth="1"/>
    <col min="3916" max="4132" width="8.77734375" style="19"/>
    <col min="4133" max="4133" width="15.33203125" style="19" customWidth="1"/>
    <col min="4134" max="4135" width="12.88671875" style="19" bestFit="1" customWidth="1"/>
    <col min="4136" max="4136" width="15.88671875" style="19" bestFit="1" customWidth="1"/>
    <col min="4137" max="4137" width="11" style="19" bestFit="1" customWidth="1"/>
    <col min="4138" max="4139" width="9.77734375" style="19" bestFit="1" customWidth="1"/>
    <col min="4140" max="4140" width="11" style="19" bestFit="1" customWidth="1"/>
    <col min="4141" max="4141" width="15.88671875" style="19" bestFit="1" customWidth="1"/>
    <col min="4142" max="4142" width="10.33203125" style="19" customWidth="1"/>
    <col min="4143" max="4143" width="12.88671875" style="19" bestFit="1" customWidth="1"/>
    <col min="4144" max="4144" width="16.77734375" style="19" bestFit="1" customWidth="1"/>
    <col min="4145" max="4145" width="9.77734375" style="19" bestFit="1" customWidth="1"/>
    <col min="4146" max="4146" width="12.88671875" style="19" bestFit="1" customWidth="1"/>
    <col min="4147" max="4147" width="16.77734375" style="19" bestFit="1" customWidth="1"/>
    <col min="4148" max="4148" width="12.88671875" style="19" bestFit="1" customWidth="1"/>
    <col min="4149" max="4149" width="11" style="19" bestFit="1" customWidth="1"/>
    <col min="4150" max="4150" width="11.109375" style="19" bestFit="1" customWidth="1"/>
    <col min="4151" max="4151" width="11" style="19" bestFit="1" customWidth="1"/>
    <col min="4152" max="4152" width="15" style="19" bestFit="1" customWidth="1"/>
    <col min="4153" max="4158" width="12.88671875" style="19" bestFit="1" customWidth="1"/>
    <col min="4159" max="4159" width="11.109375" style="19" bestFit="1" customWidth="1"/>
    <col min="4160" max="4160" width="12.88671875" style="19" bestFit="1" customWidth="1"/>
    <col min="4161" max="4161" width="11.6640625" style="19" bestFit="1" customWidth="1"/>
    <col min="4162" max="4162" width="10.109375" style="19" bestFit="1" customWidth="1"/>
    <col min="4163" max="4164" width="11.6640625" style="19" bestFit="1" customWidth="1"/>
    <col min="4165" max="4165" width="10.109375" style="19" bestFit="1" customWidth="1"/>
    <col min="4166" max="4166" width="11.6640625" style="19" bestFit="1" customWidth="1"/>
    <col min="4167" max="4169" width="14.21875" style="19" bestFit="1" customWidth="1"/>
    <col min="4170" max="4170" width="12.77734375" style="19" customWidth="1"/>
    <col min="4171" max="4171" width="9.88671875" style="19" customWidth="1"/>
    <col min="4172" max="4388" width="8.77734375" style="19"/>
    <col min="4389" max="4389" width="15.33203125" style="19" customWidth="1"/>
    <col min="4390" max="4391" width="12.88671875" style="19" bestFit="1" customWidth="1"/>
    <col min="4392" max="4392" width="15.88671875" style="19" bestFit="1" customWidth="1"/>
    <col min="4393" max="4393" width="11" style="19" bestFit="1" customWidth="1"/>
    <col min="4394" max="4395" width="9.77734375" style="19" bestFit="1" customWidth="1"/>
    <col min="4396" max="4396" width="11" style="19" bestFit="1" customWidth="1"/>
    <col min="4397" max="4397" width="15.88671875" style="19" bestFit="1" customWidth="1"/>
    <col min="4398" max="4398" width="10.33203125" style="19" customWidth="1"/>
    <col min="4399" max="4399" width="12.88671875" style="19" bestFit="1" customWidth="1"/>
    <col min="4400" max="4400" width="16.77734375" style="19" bestFit="1" customWidth="1"/>
    <col min="4401" max="4401" width="9.77734375" style="19" bestFit="1" customWidth="1"/>
    <col min="4402" max="4402" width="12.88671875" style="19" bestFit="1" customWidth="1"/>
    <col min="4403" max="4403" width="16.77734375" style="19" bestFit="1" customWidth="1"/>
    <col min="4404" max="4404" width="12.88671875" style="19" bestFit="1" customWidth="1"/>
    <col min="4405" max="4405" width="11" style="19" bestFit="1" customWidth="1"/>
    <col min="4406" max="4406" width="11.109375" style="19" bestFit="1" customWidth="1"/>
    <col min="4407" max="4407" width="11" style="19" bestFit="1" customWidth="1"/>
    <col min="4408" max="4408" width="15" style="19" bestFit="1" customWidth="1"/>
    <col min="4409" max="4414" width="12.88671875" style="19" bestFit="1" customWidth="1"/>
    <col min="4415" max="4415" width="11.109375" style="19" bestFit="1" customWidth="1"/>
    <col min="4416" max="4416" width="12.88671875" style="19" bestFit="1" customWidth="1"/>
    <col min="4417" max="4417" width="11.6640625" style="19" bestFit="1" customWidth="1"/>
    <col min="4418" max="4418" width="10.109375" style="19" bestFit="1" customWidth="1"/>
    <col min="4419" max="4420" width="11.6640625" style="19" bestFit="1" customWidth="1"/>
    <col min="4421" max="4421" width="10.109375" style="19" bestFit="1" customWidth="1"/>
    <col min="4422" max="4422" width="11.6640625" style="19" bestFit="1" customWidth="1"/>
    <col min="4423" max="4425" width="14.21875" style="19" bestFit="1" customWidth="1"/>
    <col min="4426" max="4426" width="12.77734375" style="19" customWidth="1"/>
    <col min="4427" max="4427" width="9.88671875" style="19" customWidth="1"/>
    <col min="4428" max="4644" width="8.77734375" style="19"/>
    <col min="4645" max="4645" width="15.33203125" style="19" customWidth="1"/>
    <col min="4646" max="4647" width="12.88671875" style="19" bestFit="1" customWidth="1"/>
    <col min="4648" max="4648" width="15.88671875" style="19" bestFit="1" customWidth="1"/>
    <col min="4649" max="4649" width="11" style="19" bestFit="1" customWidth="1"/>
    <col min="4650" max="4651" width="9.77734375" style="19" bestFit="1" customWidth="1"/>
    <col min="4652" max="4652" width="11" style="19" bestFit="1" customWidth="1"/>
    <col min="4653" max="4653" width="15.88671875" style="19" bestFit="1" customWidth="1"/>
    <col min="4654" max="4654" width="10.33203125" style="19" customWidth="1"/>
    <col min="4655" max="4655" width="12.88671875" style="19" bestFit="1" customWidth="1"/>
    <col min="4656" max="4656" width="16.77734375" style="19" bestFit="1" customWidth="1"/>
    <col min="4657" max="4657" width="9.77734375" style="19" bestFit="1" customWidth="1"/>
    <col min="4658" max="4658" width="12.88671875" style="19" bestFit="1" customWidth="1"/>
    <col min="4659" max="4659" width="16.77734375" style="19" bestFit="1" customWidth="1"/>
    <col min="4660" max="4660" width="12.88671875" style="19" bestFit="1" customWidth="1"/>
    <col min="4661" max="4661" width="11" style="19" bestFit="1" customWidth="1"/>
    <col min="4662" max="4662" width="11.109375" style="19" bestFit="1" customWidth="1"/>
    <col min="4663" max="4663" width="11" style="19" bestFit="1" customWidth="1"/>
    <col min="4664" max="4664" width="15" style="19" bestFit="1" customWidth="1"/>
    <col min="4665" max="4670" width="12.88671875" style="19" bestFit="1" customWidth="1"/>
    <col min="4671" max="4671" width="11.109375" style="19" bestFit="1" customWidth="1"/>
    <col min="4672" max="4672" width="12.88671875" style="19" bestFit="1" customWidth="1"/>
    <col min="4673" max="4673" width="11.6640625" style="19" bestFit="1" customWidth="1"/>
    <col min="4674" max="4674" width="10.109375" style="19" bestFit="1" customWidth="1"/>
    <col min="4675" max="4676" width="11.6640625" style="19" bestFit="1" customWidth="1"/>
    <col min="4677" max="4677" width="10.109375" style="19" bestFit="1" customWidth="1"/>
    <col min="4678" max="4678" width="11.6640625" style="19" bestFit="1" customWidth="1"/>
    <col min="4679" max="4681" width="14.21875" style="19" bestFit="1" customWidth="1"/>
    <col min="4682" max="4682" width="12.77734375" style="19" customWidth="1"/>
    <col min="4683" max="4683" width="9.88671875" style="19" customWidth="1"/>
    <col min="4684" max="4900" width="8.77734375" style="19"/>
    <col min="4901" max="4901" width="15.33203125" style="19" customWidth="1"/>
    <col min="4902" max="4903" width="12.88671875" style="19" bestFit="1" customWidth="1"/>
    <col min="4904" max="4904" width="15.88671875" style="19" bestFit="1" customWidth="1"/>
    <col min="4905" max="4905" width="11" style="19" bestFit="1" customWidth="1"/>
    <col min="4906" max="4907" width="9.77734375" style="19" bestFit="1" customWidth="1"/>
    <col min="4908" max="4908" width="11" style="19" bestFit="1" customWidth="1"/>
    <col min="4909" max="4909" width="15.88671875" style="19" bestFit="1" customWidth="1"/>
    <col min="4910" max="4910" width="10.33203125" style="19" customWidth="1"/>
    <col min="4911" max="4911" width="12.88671875" style="19" bestFit="1" customWidth="1"/>
    <col min="4912" max="4912" width="16.77734375" style="19" bestFit="1" customWidth="1"/>
    <col min="4913" max="4913" width="9.77734375" style="19" bestFit="1" customWidth="1"/>
    <col min="4914" max="4914" width="12.88671875" style="19" bestFit="1" customWidth="1"/>
    <col min="4915" max="4915" width="16.77734375" style="19" bestFit="1" customWidth="1"/>
    <col min="4916" max="4916" width="12.88671875" style="19" bestFit="1" customWidth="1"/>
    <col min="4917" max="4917" width="11" style="19" bestFit="1" customWidth="1"/>
    <col min="4918" max="4918" width="11.109375" style="19" bestFit="1" customWidth="1"/>
    <col min="4919" max="4919" width="11" style="19" bestFit="1" customWidth="1"/>
    <col min="4920" max="4920" width="15" style="19" bestFit="1" customWidth="1"/>
    <col min="4921" max="4926" width="12.88671875" style="19" bestFit="1" customWidth="1"/>
    <col min="4927" max="4927" width="11.109375" style="19" bestFit="1" customWidth="1"/>
    <col min="4928" max="4928" width="12.88671875" style="19" bestFit="1" customWidth="1"/>
    <col min="4929" max="4929" width="11.6640625" style="19" bestFit="1" customWidth="1"/>
    <col min="4930" max="4930" width="10.109375" style="19" bestFit="1" customWidth="1"/>
    <col min="4931" max="4932" width="11.6640625" style="19" bestFit="1" customWidth="1"/>
    <col min="4933" max="4933" width="10.109375" style="19" bestFit="1" customWidth="1"/>
    <col min="4934" max="4934" width="11.6640625" style="19" bestFit="1" customWidth="1"/>
    <col min="4935" max="4937" width="14.21875" style="19" bestFit="1" customWidth="1"/>
    <col min="4938" max="4938" width="12.77734375" style="19" customWidth="1"/>
    <col min="4939" max="4939" width="9.88671875" style="19" customWidth="1"/>
    <col min="4940" max="5156" width="8.77734375" style="19"/>
    <col min="5157" max="5157" width="15.33203125" style="19" customWidth="1"/>
    <col min="5158" max="5159" width="12.88671875" style="19" bestFit="1" customWidth="1"/>
    <col min="5160" max="5160" width="15.88671875" style="19" bestFit="1" customWidth="1"/>
    <col min="5161" max="5161" width="11" style="19" bestFit="1" customWidth="1"/>
    <col min="5162" max="5163" width="9.77734375" style="19" bestFit="1" customWidth="1"/>
    <col min="5164" max="5164" width="11" style="19" bestFit="1" customWidth="1"/>
    <col min="5165" max="5165" width="15.88671875" style="19" bestFit="1" customWidth="1"/>
    <col min="5166" max="5166" width="10.33203125" style="19" customWidth="1"/>
    <col min="5167" max="5167" width="12.88671875" style="19" bestFit="1" customWidth="1"/>
    <col min="5168" max="5168" width="16.77734375" style="19" bestFit="1" customWidth="1"/>
    <col min="5169" max="5169" width="9.77734375" style="19" bestFit="1" customWidth="1"/>
    <col min="5170" max="5170" width="12.88671875" style="19" bestFit="1" customWidth="1"/>
    <col min="5171" max="5171" width="16.77734375" style="19" bestFit="1" customWidth="1"/>
    <col min="5172" max="5172" width="12.88671875" style="19" bestFit="1" customWidth="1"/>
    <col min="5173" max="5173" width="11" style="19" bestFit="1" customWidth="1"/>
    <col min="5174" max="5174" width="11.109375" style="19" bestFit="1" customWidth="1"/>
    <col min="5175" max="5175" width="11" style="19" bestFit="1" customWidth="1"/>
    <col min="5176" max="5176" width="15" style="19" bestFit="1" customWidth="1"/>
    <col min="5177" max="5182" width="12.88671875" style="19" bestFit="1" customWidth="1"/>
    <col min="5183" max="5183" width="11.109375" style="19" bestFit="1" customWidth="1"/>
    <col min="5184" max="5184" width="12.88671875" style="19" bestFit="1" customWidth="1"/>
    <col min="5185" max="5185" width="11.6640625" style="19" bestFit="1" customWidth="1"/>
    <col min="5186" max="5186" width="10.109375" style="19" bestFit="1" customWidth="1"/>
    <col min="5187" max="5188" width="11.6640625" style="19" bestFit="1" customWidth="1"/>
    <col min="5189" max="5189" width="10.109375" style="19" bestFit="1" customWidth="1"/>
    <col min="5190" max="5190" width="11.6640625" style="19" bestFit="1" customWidth="1"/>
    <col min="5191" max="5193" width="14.21875" style="19" bestFit="1" customWidth="1"/>
    <col min="5194" max="5194" width="12.77734375" style="19" customWidth="1"/>
    <col min="5195" max="5195" width="9.88671875" style="19" customWidth="1"/>
    <col min="5196" max="5412" width="8.77734375" style="19"/>
    <col min="5413" max="5413" width="15.33203125" style="19" customWidth="1"/>
    <col min="5414" max="5415" width="12.88671875" style="19" bestFit="1" customWidth="1"/>
    <col min="5416" max="5416" width="15.88671875" style="19" bestFit="1" customWidth="1"/>
    <col min="5417" max="5417" width="11" style="19" bestFit="1" customWidth="1"/>
    <col min="5418" max="5419" width="9.77734375" style="19" bestFit="1" customWidth="1"/>
    <col min="5420" max="5420" width="11" style="19" bestFit="1" customWidth="1"/>
    <col min="5421" max="5421" width="15.88671875" style="19" bestFit="1" customWidth="1"/>
    <col min="5422" max="5422" width="10.33203125" style="19" customWidth="1"/>
    <col min="5423" max="5423" width="12.88671875" style="19" bestFit="1" customWidth="1"/>
    <col min="5424" max="5424" width="16.77734375" style="19" bestFit="1" customWidth="1"/>
    <col min="5425" max="5425" width="9.77734375" style="19" bestFit="1" customWidth="1"/>
    <col min="5426" max="5426" width="12.88671875" style="19" bestFit="1" customWidth="1"/>
    <col min="5427" max="5427" width="16.77734375" style="19" bestFit="1" customWidth="1"/>
    <col min="5428" max="5428" width="12.88671875" style="19" bestFit="1" customWidth="1"/>
    <col min="5429" max="5429" width="11" style="19" bestFit="1" customWidth="1"/>
    <col min="5430" max="5430" width="11.109375" style="19" bestFit="1" customWidth="1"/>
    <col min="5431" max="5431" width="11" style="19" bestFit="1" customWidth="1"/>
    <col min="5432" max="5432" width="15" style="19" bestFit="1" customWidth="1"/>
    <col min="5433" max="5438" width="12.88671875" style="19" bestFit="1" customWidth="1"/>
    <col min="5439" max="5439" width="11.109375" style="19" bestFit="1" customWidth="1"/>
    <col min="5440" max="5440" width="12.88671875" style="19" bestFit="1" customWidth="1"/>
    <col min="5441" max="5441" width="11.6640625" style="19" bestFit="1" customWidth="1"/>
    <col min="5442" max="5442" width="10.109375" style="19" bestFit="1" customWidth="1"/>
    <col min="5443" max="5444" width="11.6640625" style="19" bestFit="1" customWidth="1"/>
    <col min="5445" max="5445" width="10.109375" style="19" bestFit="1" customWidth="1"/>
    <col min="5446" max="5446" width="11.6640625" style="19" bestFit="1" customWidth="1"/>
    <col min="5447" max="5449" width="14.21875" style="19" bestFit="1" customWidth="1"/>
    <col min="5450" max="5450" width="12.77734375" style="19" customWidth="1"/>
    <col min="5451" max="5451" width="9.88671875" style="19" customWidth="1"/>
    <col min="5452" max="5668" width="8.77734375" style="19"/>
    <col min="5669" max="5669" width="15.33203125" style="19" customWidth="1"/>
    <col min="5670" max="5671" width="12.88671875" style="19" bestFit="1" customWidth="1"/>
    <col min="5672" max="5672" width="15.88671875" style="19" bestFit="1" customWidth="1"/>
    <col min="5673" max="5673" width="11" style="19" bestFit="1" customWidth="1"/>
    <col min="5674" max="5675" width="9.77734375" style="19" bestFit="1" customWidth="1"/>
    <col min="5676" max="5676" width="11" style="19" bestFit="1" customWidth="1"/>
    <col min="5677" max="5677" width="15.88671875" style="19" bestFit="1" customWidth="1"/>
    <col min="5678" max="5678" width="10.33203125" style="19" customWidth="1"/>
    <col min="5679" max="5679" width="12.88671875" style="19" bestFit="1" customWidth="1"/>
    <col min="5680" max="5680" width="16.77734375" style="19" bestFit="1" customWidth="1"/>
    <col min="5681" max="5681" width="9.77734375" style="19" bestFit="1" customWidth="1"/>
    <col min="5682" max="5682" width="12.88671875" style="19" bestFit="1" customWidth="1"/>
    <col min="5683" max="5683" width="16.77734375" style="19" bestFit="1" customWidth="1"/>
    <col min="5684" max="5684" width="12.88671875" style="19" bestFit="1" customWidth="1"/>
    <col min="5685" max="5685" width="11" style="19" bestFit="1" customWidth="1"/>
    <col min="5686" max="5686" width="11.109375" style="19" bestFit="1" customWidth="1"/>
    <col min="5687" max="5687" width="11" style="19" bestFit="1" customWidth="1"/>
    <col min="5688" max="5688" width="15" style="19" bestFit="1" customWidth="1"/>
    <col min="5689" max="5694" width="12.88671875" style="19" bestFit="1" customWidth="1"/>
    <col min="5695" max="5695" width="11.109375" style="19" bestFit="1" customWidth="1"/>
    <col min="5696" max="5696" width="12.88671875" style="19" bestFit="1" customWidth="1"/>
    <col min="5697" max="5697" width="11.6640625" style="19" bestFit="1" customWidth="1"/>
    <col min="5698" max="5698" width="10.109375" style="19" bestFit="1" customWidth="1"/>
    <col min="5699" max="5700" width="11.6640625" style="19" bestFit="1" customWidth="1"/>
    <col min="5701" max="5701" width="10.109375" style="19" bestFit="1" customWidth="1"/>
    <col min="5702" max="5702" width="11.6640625" style="19" bestFit="1" customWidth="1"/>
    <col min="5703" max="5705" width="14.21875" style="19" bestFit="1" customWidth="1"/>
    <col min="5706" max="5706" width="12.77734375" style="19" customWidth="1"/>
    <col min="5707" max="5707" width="9.88671875" style="19" customWidth="1"/>
    <col min="5708" max="5924" width="8.77734375" style="19"/>
    <col min="5925" max="5925" width="15.33203125" style="19" customWidth="1"/>
    <col min="5926" max="5927" width="12.88671875" style="19" bestFit="1" customWidth="1"/>
    <col min="5928" max="5928" width="15.88671875" style="19" bestFit="1" customWidth="1"/>
    <col min="5929" max="5929" width="11" style="19" bestFit="1" customWidth="1"/>
    <col min="5930" max="5931" width="9.77734375" style="19" bestFit="1" customWidth="1"/>
    <col min="5932" max="5932" width="11" style="19" bestFit="1" customWidth="1"/>
    <col min="5933" max="5933" width="15.88671875" style="19" bestFit="1" customWidth="1"/>
    <col min="5934" max="5934" width="10.33203125" style="19" customWidth="1"/>
    <col min="5935" max="5935" width="12.88671875" style="19" bestFit="1" customWidth="1"/>
    <col min="5936" max="5936" width="16.77734375" style="19" bestFit="1" customWidth="1"/>
    <col min="5937" max="5937" width="9.77734375" style="19" bestFit="1" customWidth="1"/>
    <col min="5938" max="5938" width="12.88671875" style="19" bestFit="1" customWidth="1"/>
    <col min="5939" max="5939" width="16.77734375" style="19" bestFit="1" customWidth="1"/>
    <col min="5940" max="5940" width="12.88671875" style="19" bestFit="1" customWidth="1"/>
    <col min="5941" max="5941" width="11" style="19" bestFit="1" customWidth="1"/>
    <col min="5942" max="5942" width="11.109375" style="19" bestFit="1" customWidth="1"/>
    <col min="5943" max="5943" width="11" style="19" bestFit="1" customWidth="1"/>
    <col min="5944" max="5944" width="15" style="19" bestFit="1" customWidth="1"/>
    <col min="5945" max="5950" width="12.88671875" style="19" bestFit="1" customWidth="1"/>
    <col min="5951" max="5951" width="11.109375" style="19" bestFit="1" customWidth="1"/>
    <col min="5952" max="5952" width="12.88671875" style="19" bestFit="1" customWidth="1"/>
    <col min="5953" max="5953" width="11.6640625" style="19" bestFit="1" customWidth="1"/>
    <col min="5954" max="5954" width="10.109375" style="19" bestFit="1" customWidth="1"/>
    <col min="5955" max="5956" width="11.6640625" style="19" bestFit="1" customWidth="1"/>
    <col min="5957" max="5957" width="10.109375" style="19" bestFit="1" customWidth="1"/>
    <col min="5958" max="5958" width="11.6640625" style="19" bestFit="1" customWidth="1"/>
    <col min="5959" max="5961" width="14.21875" style="19" bestFit="1" customWidth="1"/>
    <col min="5962" max="5962" width="12.77734375" style="19" customWidth="1"/>
    <col min="5963" max="5963" width="9.88671875" style="19" customWidth="1"/>
    <col min="5964" max="6180" width="8.77734375" style="19"/>
    <col min="6181" max="6181" width="15.33203125" style="19" customWidth="1"/>
    <col min="6182" max="6183" width="12.88671875" style="19" bestFit="1" customWidth="1"/>
    <col min="6184" max="6184" width="15.88671875" style="19" bestFit="1" customWidth="1"/>
    <col min="6185" max="6185" width="11" style="19" bestFit="1" customWidth="1"/>
    <col min="6186" max="6187" width="9.77734375" style="19" bestFit="1" customWidth="1"/>
    <col min="6188" max="6188" width="11" style="19" bestFit="1" customWidth="1"/>
    <col min="6189" max="6189" width="15.88671875" style="19" bestFit="1" customWidth="1"/>
    <col min="6190" max="6190" width="10.33203125" style="19" customWidth="1"/>
    <col min="6191" max="6191" width="12.88671875" style="19" bestFit="1" customWidth="1"/>
    <col min="6192" max="6192" width="16.77734375" style="19" bestFit="1" customWidth="1"/>
    <col min="6193" max="6193" width="9.77734375" style="19" bestFit="1" customWidth="1"/>
    <col min="6194" max="6194" width="12.88671875" style="19" bestFit="1" customWidth="1"/>
    <col min="6195" max="6195" width="16.77734375" style="19" bestFit="1" customWidth="1"/>
    <col min="6196" max="6196" width="12.88671875" style="19" bestFit="1" customWidth="1"/>
    <col min="6197" max="6197" width="11" style="19" bestFit="1" customWidth="1"/>
    <col min="6198" max="6198" width="11.109375" style="19" bestFit="1" customWidth="1"/>
    <col min="6199" max="6199" width="11" style="19" bestFit="1" customWidth="1"/>
    <col min="6200" max="6200" width="15" style="19" bestFit="1" customWidth="1"/>
    <col min="6201" max="6206" width="12.88671875" style="19" bestFit="1" customWidth="1"/>
    <col min="6207" max="6207" width="11.109375" style="19" bestFit="1" customWidth="1"/>
    <col min="6208" max="6208" width="12.88671875" style="19" bestFit="1" customWidth="1"/>
    <col min="6209" max="6209" width="11.6640625" style="19" bestFit="1" customWidth="1"/>
    <col min="6210" max="6210" width="10.109375" style="19" bestFit="1" customWidth="1"/>
    <col min="6211" max="6212" width="11.6640625" style="19" bestFit="1" customWidth="1"/>
    <col min="6213" max="6213" width="10.109375" style="19" bestFit="1" customWidth="1"/>
    <col min="6214" max="6214" width="11.6640625" style="19" bestFit="1" customWidth="1"/>
    <col min="6215" max="6217" width="14.21875" style="19" bestFit="1" customWidth="1"/>
    <col min="6218" max="6218" width="12.77734375" style="19" customWidth="1"/>
    <col min="6219" max="6219" width="9.88671875" style="19" customWidth="1"/>
    <col min="6220" max="6436" width="8.77734375" style="19"/>
    <col min="6437" max="6437" width="15.33203125" style="19" customWidth="1"/>
    <col min="6438" max="6439" width="12.88671875" style="19" bestFit="1" customWidth="1"/>
    <col min="6440" max="6440" width="15.88671875" style="19" bestFit="1" customWidth="1"/>
    <col min="6441" max="6441" width="11" style="19" bestFit="1" customWidth="1"/>
    <col min="6442" max="6443" width="9.77734375" style="19" bestFit="1" customWidth="1"/>
    <col min="6444" max="6444" width="11" style="19" bestFit="1" customWidth="1"/>
    <col min="6445" max="6445" width="15.88671875" style="19" bestFit="1" customWidth="1"/>
    <col min="6446" max="6446" width="10.33203125" style="19" customWidth="1"/>
    <col min="6447" max="6447" width="12.88671875" style="19" bestFit="1" customWidth="1"/>
    <col min="6448" max="6448" width="16.77734375" style="19" bestFit="1" customWidth="1"/>
    <col min="6449" max="6449" width="9.77734375" style="19" bestFit="1" customWidth="1"/>
    <col min="6450" max="6450" width="12.88671875" style="19" bestFit="1" customWidth="1"/>
    <col min="6451" max="6451" width="16.77734375" style="19" bestFit="1" customWidth="1"/>
    <col min="6452" max="6452" width="12.88671875" style="19" bestFit="1" customWidth="1"/>
    <col min="6453" max="6453" width="11" style="19" bestFit="1" customWidth="1"/>
    <col min="6454" max="6454" width="11.109375" style="19" bestFit="1" customWidth="1"/>
    <col min="6455" max="6455" width="11" style="19" bestFit="1" customWidth="1"/>
    <col min="6456" max="6456" width="15" style="19" bestFit="1" customWidth="1"/>
    <col min="6457" max="6462" width="12.88671875" style="19" bestFit="1" customWidth="1"/>
    <col min="6463" max="6463" width="11.109375" style="19" bestFit="1" customWidth="1"/>
    <col min="6464" max="6464" width="12.88671875" style="19" bestFit="1" customWidth="1"/>
    <col min="6465" max="6465" width="11.6640625" style="19" bestFit="1" customWidth="1"/>
    <col min="6466" max="6466" width="10.109375" style="19" bestFit="1" customWidth="1"/>
    <col min="6467" max="6468" width="11.6640625" style="19" bestFit="1" customWidth="1"/>
    <col min="6469" max="6469" width="10.109375" style="19" bestFit="1" customWidth="1"/>
    <col min="6470" max="6470" width="11.6640625" style="19" bestFit="1" customWidth="1"/>
    <col min="6471" max="6473" width="14.21875" style="19" bestFit="1" customWidth="1"/>
    <col min="6474" max="6474" width="12.77734375" style="19" customWidth="1"/>
    <col min="6475" max="6475" width="9.88671875" style="19" customWidth="1"/>
    <col min="6476" max="6692" width="8.77734375" style="19"/>
    <col min="6693" max="6693" width="15.33203125" style="19" customWidth="1"/>
    <col min="6694" max="6695" width="12.88671875" style="19" bestFit="1" customWidth="1"/>
    <col min="6696" max="6696" width="15.88671875" style="19" bestFit="1" customWidth="1"/>
    <col min="6697" max="6697" width="11" style="19" bestFit="1" customWidth="1"/>
    <col min="6698" max="6699" width="9.77734375" style="19" bestFit="1" customWidth="1"/>
    <col min="6700" max="6700" width="11" style="19" bestFit="1" customWidth="1"/>
    <col min="6701" max="6701" width="15.88671875" style="19" bestFit="1" customWidth="1"/>
    <col min="6702" max="6702" width="10.33203125" style="19" customWidth="1"/>
    <col min="6703" max="6703" width="12.88671875" style="19" bestFit="1" customWidth="1"/>
    <col min="6704" max="6704" width="16.77734375" style="19" bestFit="1" customWidth="1"/>
    <col min="6705" max="6705" width="9.77734375" style="19" bestFit="1" customWidth="1"/>
    <col min="6706" max="6706" width="12.88671875" style="19" bestFit="1" customWidth="1"/>
    <col min="6707" max="6707" width="16.77734375" style="19" bestFit="1" customWidth="1"/>
    <col min="6708" max="6708" width="12.88671875" style="19" bestFit="1" customWidth="1"/>
    <col min="6709" max="6709" width="11" style="19" bestFit="1" customWidth="1"/>
    <col min="6710" max="6710" width="11.109375" style="19" bestFit="1" customWidth="1"/>
    <col min="6711" max="6711" width="11" style="19" bestFit="1" customWidth="1"/>
    <col min="6712" max="6712" width="15" style="19" bestFit="1" customWidth="1"/>
    <col min="6713" max="6718" width="12.88671875" style="19" bestFit="1" customWidth="1"/>
    <col min="6719" max="6719" width="11.109375" style="19" bestFit="1" customWidth="1"/>
    <col min="6720" max="6720" width="12.88671875" style="19" bestFit="1" customWidth="1"/>
    <col min="6721" max="6721" width="11.6640625" style="19" bestFit="1" customWidth="1"/>
    <col min="6722" max="6722" width="10.109375" style="19" bestFit="1" customWidth="1"/>
    <col min="6723" max="6724" width="11.6640625" style="19" bestFit="1" customWidth="1"/>
    <col min="6725" max="6725" width="10.109375" style="19" bestFit="1" customWidth="1"/>
    <col min="6726" max="6726" width="11.6640625" style="19" bestFit="1" customWidth="1"/>
    <col min="6727" max="6729" width="14.21875" style="19" bestFit="1" customWidth="1"/>
    <col min="6730" max="6730" width="12.77734375" style="19" customWidth="1"/>
    <col min="6731" max="6731" width="9.88671875" style="19" customWidth="1"/>
    <col min="6732" max="6948" width="8.77734375" style="19"/>
    <col min="6949" max="6949" width="15.33203125" style="19" customWidth="1"/>
    <col min="6950" max="6951" width="12.88671875" style="19" bestFit="1" customWidth="1"/>
    <col min="6952" max="6952" width="15.88671875" style="19" bestFit="1" customWidth="1"/>
    <col min="6953" max="6953" width="11" style="19" bestFit="1" customWidth="1"/>
    <col min="6954" max="6955" width="9.77734375" style="19" bestFit="1" customWidth="1"/>
    <col min="6956" max="6956" width="11" style="19" bestFit="1" customWidth="1"/>
    <col min="6957" max="6957" width="15.88671875" style="19" bestFit="1" customWidth="1"/>
    <col min="6958" max="6958" width="10.33203125" style="19" customWidth="1"/>
    <col min="6959" max="6959" width="12.88671875" style="19" bestFit="1" customWidth="1"/>
    <col min="6960" max="6960" width="16.77734375" style="19" bestFit="1" customWidth="1"/>
    <col min="6961" max="6961" width="9.77734375" style="19" bestFit="1" customWidth="1"/>
    <col min="6962" max="6962" width="12.88671875" style="19" bestFit="1" customWidth="1"/>
    <col min="6963" max="6963" width="16.77734375" style="19" bestFit="1" customWidth="1"/>
    <col min="6964" max="6964" width="12.88671875" style="19" bestFit="1" customWidth="1"/>
    <col min="6965" max="6965" width="11" style="19" bestFit="1" customWidth="1"/>
    <col min="6966" max="6966" width="11.109375" style="19" bestFit="1" customWidth="1"/>
    <col min="6967" max="6967" width="11" style="19" bestFit="1" customWidth="1"/>
    <col min="6968" max="6968" width="15" style="19" bestFit="1" customWidth="1"/>
    <col min="6969" max="6974" width="12.88671875" style="19" bestFit="1" customWidth="1"/>
    <col min="6975" max="6975" width="11.109375" style="19" bestFit="1" customWidth="1"/>
    <col min="6976" max="6976" width="12.88671875" style="19" bestFit="1" customWidth="1"/>
    <col min="6977" max="6977" width="11.6640625" style="19" bestFit="1" customWidth="1"/>
    <col min="6978" max="6978" width="10.109375" style="19" bestFit="1" customWidth="1"/>
    <col min="6979" max="6980" width="11.6640625" style="19" bestFit="1" customWidth="1"/>
    <col min="6981" max="6981" width="10.109375" style="19" bestFit="1" customWidth="1"/>
    <col min="6982" max="6982" width="11.6640625" style="19" bestFit="1" customWidth="1"/>
    <col min="6983" max="6985" width="14.21875" style="19" bestFit="1" customWidth="1"/>
    <col min="6986" max="6986" width="12.77734375" style="19" customWidth="1"/>
    <col min="6987" max="6987" width="9.88671875" style="19" customWidth="1"/>
    <col min="6988" max="7204" width="8.77734375" style="19"/>
    <col min="7205" max="7205" width="15.33203125" style="19" customWidth="1"/>
    <col min="7206" max="7207" width="12.88671875" style="19" bestFit="1" customWidth="1"/>
    <col min="7208" max="7208" width="15.88671875" style="19" bestFit="1" customWidth="1"/>
    <col min="7209" max="7209" width="11" style="19" bestFit="1" customWidth="1"/>
    <col min="7210" max="7211" width="9.77734375" style="19" bestFit="1" customWidth="1"/>
    <col min="7212" max="7212" width="11" style="19" bestFit="1" customWidth="1"/>
    <col min="7213" max="7213" width="15.88671875" style="19" bestFit="1" customWidth="1"/>
    <col min="7214" max="7214" width="10.33203125" style="19" customWidth="1"/>
    <col min="7215" max="7215" width="12.88671875" style="19" bestFit="1" customWidth="1"/>
    <col min="7216" max="7216" width="16.77734375" style="19" bestFit="1" customWidth="1"/>
    <col min="7217" max="7217" width="9.77734375" style="19" bestFit="1" customWidth="1"/>
    <col min="7218" max="7218" width="12.88671875" style="19" bestFit="1" customWidth="1"/>
    <col min="7219" max="7219" width="16.77734375" style="19" bestFit="1" customWidth="1"/>
    <col min="7220" max="7220" width="12.88671875" style="19" bestFit="1" customWidth="1"/>
    <col min="7221" max="7221" width="11" style="19" bestFit="1" customWidth="1"/>
    <col min="7222" max="7222" width="11.109375" style="19" bestFit="1" customWidth="1"/>
    <col min="7223" max="7223" width="11" style="19" bestFit="1" customWidth="1"/>
    <col min="7224" max="7224" width="15" style="19" bestFit="1" customWidth="1"/>
    <col min="7225" max="7230" width="12.88671875" style="19" bestFit="1" customWidth="1"/>
    <col min="7231" max="7231" width="11.109375" style="19" bestFit="1" customWidth="1"/>
    <col min="7232" max="7232" width="12.88671875" style="19" bestFit="1" customWidth="1"/>
    <col min="7233" max="7233" width="11.6640625" style="19" bestFit="1" customWidth="1"/>
    <col min="7234" max="7234" width="10.109375" style="19" bestFit="1" customWidth="1"/>
    <col min="7235" max="7236" width="11.6640625" style="19" bestFit="1" customWidth="1"/>
    <col min="7237" max="7237" width="10.109375" style="19" bestFit="1" customWidth="1"/>
    <col min="7238" max="7238" width="11.6640625" style="19" bestFit="1" customWidth="1"/>
    <col min="7239" max="7241" width="14.21875" style="19" bestFit="1" customWidth="1"/>
    <col min="7242" max="7242" width="12.77734375" style="19" customWidth="1"/>
    <col min="7243" max="7243" width="9.88671875" style="19" customWidth="1"/>
    <col min="7244" max="7460" width="8.77734375" style="19"/>
    <col min="7461" max="7461" width="15.33203125" style="19" customWidth="1"/>
    <col min="7462" max="7463" width="12.88671875" style="19" bestFit="1" customWidth="1"/>
    <col min="7464" max="7464" width="15.88671875" style="19" bestFit="1" customWidth="1"/>
    <col min="7465" max="7465" width="11" style="19" bestFit="1" customWidth="1"/>
    <col min="7466" max="7467" width="9.77734375" style="19" bestFit="1" customWidth="1"/>
    <col min="7468" max="7468" width="11" style="19" bestFit="1" customWidth="1"/>
    <col min="7469" max="7469" width="15.88671875" style="19" bestFit="1" customWidth="1"/>
    <col min="7470" max="7470" width="10.33203125" style="19" customWidth="1"/>
    <col min="7471" max="7471" width="12.88671875" style="19" bestFit="1" customWidth="1"/>
    <col min="7472" max="7472" width="16.77734375" style="19" bestFit="1" customWidth="1"/>
    <col min="7473" max="7473" width="9.77734375" style="19" bestFit="1" customWidth="1"/>
    <col min="7474" max="7474" width="12.88671875" style="19" bestFit="1" customWidth="1"/>
    <col min="7475" max="7475" width="16.77734375" style="19" bestFit="1" customWidth="1"/>
    <col min="7476" max="7476" width="12.88671875" style="19" bestFit="1" customWidth="1"/>
    <col min="7477" max="7477" width="11" style="19" bestFit="1" customWidth="1"/>
    <col min="7478" max="7478" width="11.109375" style="19" bestFit="1" customWidth="1"/>
    <col min="7479" max="7479" width="11" style="19" bestFit="1" customWidth="1"/>
    <col min="7480" max="7480" width="15" style="19" bestFit="1" customWidth="1"/>
    <col min="7481" max="7486" width="12.88671875" style="19" bestFit="1" customWidth="1"/>
    <col min="7487" max="7487" width="11.109375" style="19" bestFit="1" customWidth="1"/>
    <col min="7488" max="7488" width="12.88671875" style="19" bestFit="1" customWidth="1"/>
    <col min="7489" max="7489" width="11.6640625" style="19" bestFit="1" customWidth="1"/>
    <col min="7490" max="7490" width="10.109375" style="19" bestFit="1" customWidth="1"/>
    <col min="7491" max="7492" width="11.6640625" style="19" bestFit="1" customWidth="1"/>
    <col min="7493" max="7493" width="10.109375" style="19" bestFit="1" customWidth="1"/>
    <col min="7494" max="7494" width="11.6640625" style="19" bestFit="1" customWidth="1"/>
    <col min="7495" max="7497" width="14.21875" style="19" bestFit="1" customWidth="1"/>
    <col min="7498" max="7498" width="12.77734375" style="19" customWidth="1"/>
    <col min="7499" max="7499" width="9.88671875" style="19" customWidth="1"/>
    <col min="7500" max="7716" width="8.77734375" style="19"/>
    <col min="7717" max="7717" width="15.33203125" style="19" customWidth="1"/>
    <col min="7718" max="7719" width="12.88671875" style="19" bestFit="1" customWidth="1"/>
    <col min="7720" max="7720" width="15.88671875" style="19" bestFit="1" customWidth="1"/>
    <col min="7721" max="7721" width="11" style="19" bestFit="1" customWidth="1"/>
    <col min="7722" max="7723" width="9.77734375" style="19" bestFit="1" customWidth="1"/>
    <col min="7724" max="7724" width="11" style="19" bestFit="1" customWidth="1"/>
    <col min="7725" max="7725" width="15.88671875" style="19" bestFit="1" customWidth="1"/>
    <col min="7726" max="7726" width="10.33203125" style="19" customWidth="1"/>
    <col min="7727" max="7727" width="12.88671875" style="19" bestFit="1" customWidth="1"/>
    <col min="7728" max="7728" width="16.77734375" style="19" bestFit="1" customWidth="1"/>
    <col min="7729" max="7729" width="9.77734375" style="19" bestFit="1" customWidth="1"/>
    <col min="7730" max="7730" width="12.88671875" style="19" bestFit="1" customWidth="1"/>
    <col min="7731" max="7731" width="16.77734375" style="19" bestFit="1" customWidth="1"/>
    <col min="7732" max="7732" width="12.88671875" style="19" bestFit="1" customWidth="1"/>
    <col min="7733" max="7733" width="11" style="19" bestFit="1" customWidth="1"/>
    <col min="7734" max="7734" width="11.109375" style="19" bestFit="1" customWidth="1"/>
    <col min="7735" max="7735" width="11" style="19" bestFit="1" customWidth="1"/>
    <col min="7736" max="7736" width="15" style="19" bestFit="1" customWidth="1"/>
    <col min="7737" max="7742" width="12.88671875" style="19" bestFit="1" customWidth="1"/>
    <col min="7743" max="7743" width="11.109375" style="19" bestFit="1" customWidth="1"/>
    <col min="7744" max="7744" width="12.88671875" style="19" bestFit="1" customWidth="1"/>
    <col min="7745" max="7745" width="11.6640625" style="19" bestFit="1" customWidth="1"/>
    <col min="7746" max="7746" width="10.109375" style="19" bestFit="1" customWidth="1"/>
    <col min="7747" max="7748" width="11.6640625" style="19" bestFit="1" customWidth="1"/>
    <col min="7749" max="7749" width="10.109375" style="19" bestFit="1" customWidth="1"/>
    <col min="7750" max="7750" width="11.6640625" style="19" bestFit="1" customWidth="1"/>
    <col min="7751" max="7753" width="14.21875" style="19" bestFit="1" customWidth="1"/>
    <col min="7754" max="7754" width="12.77734375" style="19" customWidth="1"/>
    <col min="7755" max="7755" width="9.88671875" style="19" customWidth="1"/>
    <col min="7756" max="7972" width="8.77734375" style="19"/>
    <col min="7973" max="7973" width="15.33203125" style="19" customWidth="1"/>
    <col min="7974" max="7975" width="12.88671875" style="19" bestFit="1" customWidth="1"/>
    <col min="7976" max="7976" width="15.88671875" style="19" bestFit="1" customWidth="1"/>
    <col min="7977" max="7977" width="11" style="19" bestFit="1" customWidth="1"/>
    <col min="7978" max="7979" width="9.77734375" style="19" bestFit="1" customWidth="1"/>
    <col min="7980" max="7980" width="11" style="19" bestFit="1" customWidth="1"/>
    <col min="7981" max="7981" width="15.88671875" style="19" bestFit="1" customWidth="1"/>
    <col min="7982" max="7982" width="10.33203125" style="19" customWidth="1"/>
    <col min="7983" max="7983" width="12.88671875" style="19" bestFit="1" customWidth="1"/>
    <col min="7984" max="7984" width="16.77734375" style="19" bestFit="1" customWidth="1"/>
    <col min="7985" max="7985" width="9.77734375" style="19" bestFit="1" customWidth="1"/>
    <col min="7986" max="7986" width="12.88671875" style="19" bestFit="1" customWidth="1"/>
    <col min="7987" max="7987" width="16.77734375" style="19" bestFit="1" customWidth="1"/>
    <col min="7988" max="7988" width="12.88671875" style="19" bestFit="1" customWidth="1"/>
    <col min="7989" max="7989" width="11" style="19" bestFit="1" customWidth="1"/>
    <col min="7990" max="7990" width="11.109375" style="19" bestFit="1" customWidth="1"/>
    <col min="7991" max="7991" width="11" style="19" bestFit="1" customWidth="1"/>
    <col min="7992" max="7992" width="15" style="19" bestFit="1" customWidth="1"/>
    <col min="7993" max="7998" width="12.88671875" style="19" bestFit="1" customWidth="1"/>
    <col min="7999" max="7999" width="11.109375" style="19" bestFit="1" customWidth="1"/>
    <col min="8000" max="8000" width="12.88671875" style="19" bestFit="1" customWidth="1"/>
    <col min="8001" max="8001" width="11.6640625" style="19" bestFit="1" customWidth="1"/>
    <col min="8002" max="8002" width="10.109375" style="19" bestFit="1" customWidth="1"/>
    <col min="8003" max="8004" width="11.6640625" style="19" bestFit="1" customWidth="1"/>
    <col min="8005" max="8005" width="10.109375" style="19" bestFit="1" customWidth="1"/>
    <col min="8006" max="8006" width="11.6640625" style="19" bestFit="1" customWidth="1"/>
    <col min="8007" max="8009" width="14.21875" style="19" bestFit="1" customWidth="1"/>
    <col min="8010" max="8010" width="12.77734375" style="19" customWidth="1"/>
    <col min="8011" max="8011" width="9.88671875" style="19" customWidth="1"/>
    <col min="8012" max="8228" width="8.77734375" style="19"/>
    <col min="8229" max="8229" width="15.33203125" style="19" customWidth="1"/>
    <col min="8230" max="8231" width="12.88671875" style="19" bestFit="1" customWidth="1"/>
    <col min="8232" max="8232" width="15.88671875" style="19" bestFit="1" customWidth="1"/>
    <col min="8233" max="8233" width="11" style="19" bestFit="1" customWidth="1"/>
    <col min="8234" max="8235" width="9.77734375" style="19" bestFit="1" customWidth="1"/>
    <col min="8236" max="8236" width="11" style="19" bestFit="1" customWidth="1"/>
    <col min="8237" max="8237" width="15.88671875" style="19" bestFit="1" customWidth="1"/>
    <col min="8238" max="8238" width="10.33203125" style="19" customWidth="1"/>
    <col min="8239" max="8239" width="12.88671875" style="19" bestFit="1" customWidth="1"/>
    <col min="8240" max="8240" width="16.77734375" style="19" bestFit="1" customWidth="1"/>
    <col min="8241" max="8241" width="9.77734375" style="19" bestFit="1" customWidth="1"/>
    <col min="8242" max="8242" width="12.88671875" style="19" bestFit="1" customWidth="1"/>
    <col min="8243" max="8243" width="16.77734375" style="19" bestFit="1" customWidth="1"/>
    <col min="8244" max="8244" width="12.88671875" style="19" bestFit="1" customWidth="1"/>
    <col min="8245" max="8245" width="11" style="19" bestFit="1" customWidth="1"/>
    <col min="8246" max="8246" width="11.109375" style="19" bestFit="1" customWidth="1"/>
    <col min="8247" max="8247" width="11" style="19" bestFit="1" customWidth="1"/>
    <col min="8248" max="8248" width="15" style="19" bestFit="1" customWidth="1"/>
    <col min="8249" max="8254" width="12.88671875" style="19" bestFit="1" customWidth="1"/>
    <col min="8255" max="8255" width="11.109375" style="19" bestFit="1" customWidth="1"/>
    <col min="8256" max="8256" width="12.88671875" style="19" bestFit="1" customWidth="1"/>
    <col min="8257" max="8257" width="11.6640625" style="19" bestFit="1" customWidth="1"/>
    <col min="8258" max="8258" width="10.109375" style="19" bestFit="1" customWidth="1"/>
    <col min="8259" max="8260" width="11.6640625" style="19" bestFit="1" customWidth="1"/>
    <col min="8261" max="8261" width="10.109375" style="19" bestFit="1" customWidth="1"/>
    <col min="8262" max="8262" width="11.6640625" style="19" bestFit="1" customWidth="1"/>
    <col min="8263" max="8265" width="14.21875" style="19" bestFit="1" customWidth="1"/>
    <col min="8266" max="8266" width="12.77734375" style="19" customWidth="1"/>
    <col min="8267" max="8267" width="9.88671875" style="19" customWidth="1"/>
    <col min="8268" max="8484" width="8.77734375" style="19"/>
    <col min="8485" max="8485" width="15.33203125" style="19" customWidth="1"/>
    <col min="8486" max="8487" width="12.88671875" style="19" bestFit="1" customWidth="1"/>
    <col min="8488" max="8488" width="15.88671875" style="19" bestFit="1" customWidth="1"/>
    <col min="8489" max="8489" width="11" style="19" bestFit="1" customWidth="1"/>
    <col min="8490" max="8491" width="9.77734375" style="19" bestFit="1" customWidth="1"/>
    <col min="8492" max="8492" width="11" style="19" bestFit="1" customWidth="1"/>
    <col min="8493" max="8493" width="15.88671875" style="19" bestFit="1" customWidth="1"/>
    <col min="8494" max="8494" width="10.33203125" style="19" customWidth="1"/>
    <col min="8495" max="8495" width="12.88671875" style="19" bestFit="1" customWidth="1"/>
    <col min="8496" max="8496" width="16.77734375" style="19" bestFit="1" customWidth="1"/>
    <col min="8497" max="8497" width="9.77734375" style="19" bestFit="1" customWidth="1"/>
    <col min="8498" max="8498" width="12.88671875" style="19" bestFit="1" customWidth="1"/>
    <col min="8499" max="8499" width="16.77734375" style="19" bestFit="1" customWidth="1"/>
    <col min="8500" max="8500" width="12.88671875" style="19" bestFit="1" customWidth="1"/>
    <col min="8501" max="8501" width="11" style="19" bestFit="1" customWidth="1"/>
    <col min="8502" max="8502" width="11.109375" style="19" bestFit="1" customWidth="1"/>
    <col min="8503" max="8503" width="11" style="19" bestFit="1" customWidth="1"/>
    <col min="8504" max="8504" width="15" style="19" bestFit="1" customWidth="1"/>
    <col min="8505" max="8510" width="12.88671875" style="19" bestFit="1" customWidth="1"/>
    <col min="8511" max="8511" width="11.109375" style="19" bestFit="1" customWidth="1"/>
    <col min="8512" max="8512" width="12.88671875" style="19" bestFit="1" customWidth="1"/>
    <col min="8513" max="8513" width="11.6640625" style="19" bestFit="1" customWidth="1"/>
    <col min="8514" max="8514" width="10.109375" style="19" bestFit="1" customWidth="1"/>
    <col min="8515" max="8516" width="11.6640625" style="19" bestFit="1" customWidth="1"/>
    <col min="8517" max="8517" width="10.109375" style="19" bestFit="1" customWidth="1"/>
    <col min="8518" max="8518" width="11.6640625" style="19" bestFit="1" customWidth="1"/>
    <col min="8519" max="8521" width="14.21875" style="19" bestFit="1" customWidth="1"/>
    <col min="8522" max="8522" width="12.77734375" style="19" customWidth="1"/>
    <col min="8523" max="8523" width="9.88671875" style="19" customWidth="1"/>
    <col min="8524" max="8740" width="8.77734375" style="19"/>
    <col min="8741" max="8741" width="15.33203125" style="19" customWidth="1"/>
    <col min="8742" max="8743" width="12.88671875" style="19" bestFit="1" customWidth="1"/>
    <col min="8744" max="8744" width="15.88671875" style="19" bestFit="1" customWidth="1"/>
    <col min="8745" max="8745" width="11" style="19" bestFit="1" customWidth="1"/>
    <col min="8746" max="8747" width="9.77734375" style="19" bestFit="1" customWidth="1"/>
    <col min="8748" max="8748" width="11" style="19" bestFit="1" customWidth="1"/>
    <col min="8749" max="8749" width="15.88671875" style="19" bestFit="1" customWidth="1"/>
    <col min="8750" max="8750" width="10.33203125" style="19" customWidth="1"/>
    <col min="8751" max="8751" width="12.88671875" style="19" bestFit="1" customWidth="1"/>
    <col min="8752" max="8752" width="16.77734375" style="19" bestFit="1" customWidth="1"/>
    <col min="8753" max="8753" width="9.77734375" style="19" bestFit="1" customWidth="1"/>
    <col min="8754" max="8754" width="12.88671875" style="19" bestFit="1" customWidth="1"/>
    <col min="8755" max="8755" width="16.77734375" style="19" bestFit="1" customWidth="1"/>
    <col min="8756" max="8756" width="12.88671875" style="19" bestFit="1" customWidth="1"/>
    <col min="8757" max="8757" width="11" style="19" bestFit="1" customWidth="1"/>
    <col min="8758" max="8758" width="11.109375" style="19" bestFit="1" customWidth="1"/>
    <col min="8759" max="8759" width="11" style="19" bestFit="1" customWidth="1"/>
    <col min="8760" max="8760" width="15" style="19" bestFit="1" customWidth="1"/>
    <col min="8761" max="8766" width="12.88671875" style="19" bestFit="1" customWidth="1"/>
    <col min="8767" max="8767" width="11.109375" style="19" bestFit="1" customWidth="1"/>
    <col min="8768" max="8768" width="12.88671875" style="19" bestFit="1" customWidth="1"/>
    <col min="8769" max="8769" width="11.6640625" style="19" bestFit="1" customWidth="1"/>
    <col min="8770" max="8770" width="10.109375" style="19" bestFit="1" customWidth="1"/>
    <col min="8771" max="8772" width="11.6640625" style="19" bestFit="1" customWidth="1"/>
    <col min="8773" max="8773" width="10.109375" style="19" bestFit="1" customWidth="1"/>
    <col min="8774" max="8774" width="11.6640625" style="19" bestFit="1" customWidth="1"/>
    <col min="8775" max="8777" width="14.21875" style="19" bestFit="1" customWidth="1"/>
    <col min="8778" max="8778" width="12.77734375" style="19" customWidth="1"/>
    <col min="8779" max="8779" width="9.88671875" style="19" customWidth="1"/>
    <col min="8780" max="8996" width="8.77734375" style="19"/>
    <col min="8997" max="8997" width="15.33203125" style="19" customWidth="1"/>
    <col min="8998" max="8999" width="12.88671875" style="19" bestFit="1" customWidth="1"/>
    <col min="9000" max="9000" width="15.88671875" style="19" bestFit="1" customWidth="1"/>
    <col min="9001" max="9001" width="11" style="19" bestFit="1" customWidth="1"/>
    <col min="9002" max="9003" width="9.77734375" style="19" bestFit="1" customWidth="1"/>
    <col min="9004" max="9004" width="11" style="19" bestFit="1" customWidth="1"/>
    <col min="9005" max="9005" width="15.88671875" style="19" bestFit="1" customWidth="1"/>
    <col min="9006" max="9006" width="10.33203125" style="19" customWidth="1"/>
    <col min="9007" max="9007" width="12.88671875" style="19" bestFit="1" customWidth="1"/>
    <col min="9008" max="9008" width="16.77734375" style="19" bestFit="1" customWidth="1"/>
    <col min="9009" max="9009" width="9.77734375" style="19" bestFit="1" customWidth="1"/>
    <col min="9010" max="9010" width="12.88671875" style="19" bestFit="1" customWidth="1"/>
    <col min="9011" max="9011" width="16.77734375" style="19" bestFit="1" customWidth="1"/>
    <col min="9012" max="9012" width="12.88671875" style="19" bestFit="1" customWidth="1"/>
    <col min="9013" max="9013" width="11" style="19" bestFit="1" customWidth="1"/>
    <col min="9014" max="9014" width="11.109375" style="19" bestFit="1" customWidth="1"/>
    <col min="9015" max="9015" width="11" style="19" bestFit="1" customWidth="1"/>
    <col min="9016" max="9016" width="15" style="19" bestFit="1" customWidth="1"/>
    <col min="9017" max="9022" width="12.88671875" style="19" bestFit="1" customWidth="1"/>
    <col min="9023" max="9023" width="11.109375" style="19" bestFit="1" customWidth="1"/>
    <col min="9024" max="9024" width="12.88671875" style="19" bestFit="1" customWidth="1"/>
    <col min="9025" max="9025" width="11.6640625" style="19" bestFit="1" customWidth="1"/>
    <col min="9026" max="9026" width="10.109375" style="19" bestFit="1" customWidth="1"/>
    <col min="9027" max="9028" width="11.6640625" style="19" bestFit="1" customWidth="1"/>
    <col min="9029" max="9029" width="10.109375" style="19" bestFit="1" customWidth="1"/>
    <col min="9030" max="9030" width="11.6640625" style="19" bestFit="1" customWidth="1"/>
    <col min="9031" max="9033" width="14.21875" style="19" bestFit="1" customWidth="1"/>
    <col min="9034" max="9034" width="12.77734375" style="19" customWidth="1"/>
    <col min="9035" max="9035" width="9.88671875" style="19" customWidth="1"/>
    <col min="9036" max="9252" width="8.77734375" style="19"/>
    <col min="9253" max="9253" width="15.33203125" style="19" customWidth="1"/>
    <col min="9254" max="9255" width="12.88671875" style="19" bestFit="1" customWidth="1"/>
    <col min="9256" max="9256" width="15.88671875" style="19" bestFit="1" customWidth="1"/>
    <col min="9257" max="9257" width="11" style="19" bestFit="1" customWidth="1"/>
    <col min="9258" max="9259" width="9.77734375" style="19" bestFit="1" customWidth="1"/>
    <col min="9260" max="9260" width="11" style="19" bestFit="1" customWidth="1"/>
    <col min="9261" max="9261" width="15.88671875" style="19" bestFit="1" customWidth="1"/>
    <col min="9262" max="9262" width="10.33203125" style="19" customWidth="1"/>
    <col min="9263" max="9263" width="12.88671875" style="19" bestFit="1" customWidth="1"/>
    <col min="9264" max="9264" width="16.77734375" style="19" bestFit="1" customWidth="1"/>
    <col min="9265" max="9265" width="9.77734375" style="19" bestFit="1" customWidth="1"/>
    <col min="9266" max="9266" width="12.88671875" style="19" bestFit="1" customWidth="1"/>
    <col min="9267" max="9267" width="16.77734375" style="19" bestFit="1" customWidth="1"/>
    <col min="9268" max="9268" width="12.88671875" style="19" bestFit="1" customWidth="1"/>
    <col min="9269" max="9269" width="11" style="19" bestFit="1" customWidth="1"/>
    <col min="9270" max="9270" width="11.109375" style="19" bestFit="1" customWidth="1"/>
    <col min="9271" max="9271" width="11" style="19" bestFit="1" customWidth="1"/>
    <col min="9272" max="9272" width="15" style="19" bestFit="1" customWidth="1"/>
    <col min="9273" max="9278" width="12.88671875" style="19" bestFit="1" customWidth="1"/>
    <col min="9279" max="9279" width="11.109375" style="19" bestFit="1" customWidth="1"/>
    <col min="9280" max="9280" width="12.88671875" style="19" bestFit="1" customWidth="1"/>
    <col min="9281" max="9281" width="11.6640625" style="19" bestFit="1" customWidth="1"/>
    <col min="9282" max="9282" width="10.109375" style="19" bestFit="1" customWidth="1"/>
    <col min="9283" max="9284" width="11.6640625" style="19" bestFit="1" customWidth="1"/>
    <col min="9285" max="9285" width="10.109375" style="19" bestFit="1" customWidth="1"/>
    <col min="9286" max="9286" width="11.6640625" style="19" bestFit="1" customWidth="1"/>
    <col min="9287" max="9289" width="14.21875" style="19" bestFit="1" customWidth="1"/>
    <col min="9290" max="9290" width="12.77734375" style="19" customWidth="1"/>
    <col min="9291" max="9291" width="9.88671875" style="19" customWidth="1"/>
    <col min="9292" max="9508" width="8.77734375" style="19"/>
    <col min="9509" max="9509" width="15.33203125" style="19" customWidth="1"/>
    <col min="9510" max="9511" width="12.88671875" style="19" bestFit="1" customWidth="1"/>
    <col min="9512" max="9512" width="15.88671875" style="19" bestFit="1" customWidth="1"/>
    <col min="9513" max="9513" width="11" style="19" bestFit="1" customWidth="1"/>
    <col min="9514" max="9515" width="9.77734375" style="19" bestFit="1" customWidth="1"/>
    <col min="9516" max="9516" width="11" style="19" bestFit="1" customWidth="1"/>
    <col min="9517" max="9517" width="15.88671875" style="19" bestFit="1" customWidth="1"/>
    <col min="9518" max="9518" width="10.33203125" style="19" customWidth="1"/>
    <col min="9519" max="9519" width="12.88671875" style="19" bestFit="1" customWidth="1"/>
    <col min="9520" max="9520" width="16.77734375" style="19" bestFit="1" customWidth="1"/>
    <col min="9521" max="9521" width="9.77734375" style="19" bestFit="1" customWidth="1"/>
    <col min="9522" max="9522" width="12.88671875" style="19" bestFit="1" customWidth="1"/>
    <col min="9523" max="9523" width="16.77734375" style="19" bestFit="1" customWidth="1"/>
    <col min="9524" max="9524" width="12.88671875" style="19" bestFit="1" customWidth="1"/>
    <col min="9525" max="9525" width="11" style="19" bestFit="1" customWidth="1"/>
    <col min="9526" max="9526" width="11.109375" style="19" bestFit="1" customWidth="1"/>
    <col min="9527" max="9527" width="11" style="19" bestFit="1" customWidth="1"/>
    <col min="9528" max="9528" width="15" style="19" bestFit="1" customWidth="1"/>
    <col min="9529" max="9534" width="12.88671875" style="19" bestFit="1" customWidth="1"/>
    <col min="9535" max="9535" width="11.109375" style="19" bestFit="1" customWidth="1"/>
    <col min="9536" max="9536" width="12.88671875" style="19" bestFit="1" customWidth="1"/>
    <col min="9537" max="9537" width="11.6640625" style="19" bestFit="1" customWidth="1"/>
    <col min="9538" max="9538" width="10.109375" style="19" bestFit="1" customWidth="1"/>
    <col min="9539" max="9540" width="11.6640625" style="19" bestFit="1" customWidth="1"/>
    <col min="9541" max="9541" width="10.109375" style="19" bestFit="1" customWidth="1"/>
    <col min="9542" max="9542" width="11.6640625" style="19" bestFit="1" customWidth="1"/>
    <col min="9543" max="9545" width="14.21875" style="19" bestFit="1" customWidth="1"/>
    <col min="9546" max="9546" width="12.77734375" style="19" customWidth="1"/>
    <col min="9547" max="9547" width="9.88671875" style="19" customWidth="1"/>
    <col min="9548" max="9764" width="8.77734375" style="19"/>
    <col min="9765" max="9765" width="15.33203125" style="19" customWidth="1"/>
    <col min="9766" max="9767" width="12.88671875" style="19" bestFit="1" customWidth="1"/>
    <col min="9768" max="9768" width="15.88671875" style="19" bestFit="1" customWidth="1"/>
    <col min="9769" max="9769" width="11" style="19" bestFit="1" customWidth="1"/>
    <col min="9770" max="9771" width="9.77734375" style="19" bestFit="1" customWidth="1"/>
    <col min="9772" max="9772" width="11" style="19" bestFit="1" customWidth="1"/>
    <col min="9773" max="9773" width="15.88671875" style="19" bestFit="1" customWidth="1"/>
    <col min="9774" max="9774" width="10.33203125" style="19" customWidth="1"/>
    <col min="9775" max="9775" width="12.88671875" style="19" bestFit="1" customWidth="1"/>
    <col min="9776" max="9776" width="16.77734375" style="19" bestFit="1" customWidth="1"/>
    <col min="9777" max="9777" width="9.77734375" style="19" bestFit="1" customWidth="1"/>
    <col min="9778" max="9778" width="12.88671875" style="19" bestFit="1" customWidth="1"/>
    <col min="9779" max="9779" width="16.77734375" style="19" bestFit="1" customWidth="1"/>
    <col min="9780" max="9780" width="12.88671875" style="19" bestFit="1" customWidth="1"/>
    <col min="9781" max="9781" width="11" style="19" bestFit="1" customWidth="1"/>
    <col min="9782" max="9782" width="11.109375" style="19" bestFit="1" customWidth="1"/>
    <col min="9783" max="9783" width="11" style="19" bestFit="1" customWidth="1"/>
    <col min="9784" max="9784" width="15" style="19" bestFit="1" customWidth="1"/>
    <col min="9785" max="9790" width="12.88671875" style="19" bestFit="1" customWidth="1"/>
    <col min="9791" max="9791" width="11.109375" style="19" bestFit="1" customWidth="1"/>
    <col min="9792" max="9792" width="12.88671875" style="19" bestFit="1" customWidth="1"/>
    <col min="9793" max="9793" width="11.6640625" style="19" bestFit="1" customWidth="1"/>
    <col min="9794" max="9794" width="10.109375" style="19" bestFit="1" customWidth="1"/>
    <col min="9795" max="9796" width="11.6640625" style="19" bestFit="1" customWidth="1"/>
    <col min="9797" max="9797" width="10.109375" style="19" bestFit="1" customWidth="1"/>
    <col min="9798" max="9798" width="11.6640625" style="19" bestFit="1" customWidth="1"/>
    <col min="9799" max="9801" width="14.21875" style="19" bestFit="1" customWidth="1"/>
    <col min="9802" max="9802" width="12.77734375" style="19" customWidth="1"/>
    <col min="9803" max="9803" width="9.88671875" style="19" customWidth="1"/>
    <col min="9804" max="10020" width="8.77734375" style="19"/>
    <col min="10021" max="10021" width="15.33203125" style="19" customWidth="1"/>
    <col min="10022" max="10023" width="12.88671875" style="19" bestFit="1" customWidth="1"/>
    <col min="10024" max="10024" width="15.88671875" style="19" bestFit="1" customWidth="1"/>
    <col min="10025" max="10025" width="11" style="19" bestFit="1" customWidth="1"/>
    <col min="10026" max="10027" width="9.77734375" style="19" bestFit="1" customWidth="1"/>
    <col min="10028" max="10028" width="11" style="19" bestFit="1" customWidth="1"/>
    <col min="10029" max="10029" width="15.88671875" style="19" bestFit="1" customWidth="1"/>
    <col min="10030" max="10030" width="10.33203125" style="19" customWidth="1"/>
    <col min="10031" max="10031" width="12.88671875" style="19" bestFit="1" customWidth="1"/>
    <col min="10032" max="10032" width="16.77734375" style="19" bestFit="1" customWidth="1"/>
    <col min="10033" max="10033" width="9.77734375" style="19" bestFit="1" customWidth="1"/>
    <col min="10034" max="10034" width="12.88671875" style="19" bestFit="1" customWidth="1"/>
    <col min="10035" max="10035" width="16.77734375" style="19" bestFit="1" customWidth="1"/>
    <col min="10036" max="10036" width="12.88671875" style="19" bestFit="1" customWidth="1"/>
    <col min="10037" max="10037" width="11" style="19" bestFit="1" customWidth="1"/>
    <col min="10038" max="10038" width="11.109375" style="19" bestFit="1" customWidth="1"/>
    <col min="10039" max="10039" width="11" style="19" bestFit="1" customWidth="1"/>
    <col min="10040" max="10040" width="15" style="19" bestFit="1" customWidth="1"/>
    <col min="10041" max="10046" width="12.88671875" style="19" bestFit="1" customWidth="1"/>
    <col min="10047" max="10047" width="11.109375" style="19" bestFit="1" customWidth="1"/>
    <col min="10048" max="10048" width="12.88671875" style="19" bestFit="1" customWidth="1"/>
    <col min="10049" max="10049" width="11.6640625" style="19" bestFit="1" customWidth="1"/>
    <col min="10050" max="10050" width="10.109375" style="19" bestFit="1" customWidth="1"/>
    <col min="10051" max="10052" width="11.6640625" style="19" bestFit="1" customWidth="1"/>
    <col min="10053" max="10053" width="10.109375" style="19" bestFit="1" customWidth="1"/>
    <col min="10054" max="10054" width="11.6640625" style="19" bestFit="1" customWidth="1"/>
    <col min="10055" max="10057" width="14.21875" style="19" bestFit="1" customWidth="1"/>
    <col min="10058" max="10058" width="12.77734375" style="19" customWidth="1"/>
    <col min="10059" max="10059" width="9.88671875" style="19" customWidth="1"/>
    <col min="10060" max="10276" width="8.77734375" style="19"/>
    <col min="10277" max="10277" width="15.33203125" style="19" customWidth="1"/>
    <col min="10278" max="10279" width="12.88671875" style="19" bestFit="1" customWidth="1"/>
    <col min="10280" max="10280" width="15.88671875" style="19" bestFit="1" customWidth="1"/>
    <col min="10281" max="10281" width="11" style="19" bestFit="1" customWidth="1"/>
    <col min="10282" max="10283" width="9.77734375" style="19" bestFit="1" customWidth="1"/>
    <col min="10284" max="10284" width="11" style="19" bestFit="1" customWidth="1"/>
    <col min="10285" max="10285" width="15.88671875" style="19" bestFit="1" customWidth="1"/>
    <col min="10286" max="10286" width="10.33203125" style="19" customWidth="1"/>
    <col min="10287" max="10287" width="12.88671875" style="19" bestFit="1" customWidth="1"/>
    <col min="10288" max="10288" width="16.77734375" style="19" bestFit="1" customWidth="1"/>
    <col min="10289" max="10289" width="9.77734375" style="19" bestFit="1" customWidth="1"/>
    <col min="10290" max="10290" width="12.88671875" style="19" bestFit="1" customWidth="1"/>
    <col min="10291" max="10291" width="16.77734375" style="19" bestFit="1" customWidth="1"/>
    <col min="10292" max="10292" width="12.88671875" style="19" bestFit="1" customWidth="1"/>
    <col min="10293" max="10293" width="11" style="19" bestFit="1" customWidth="1"/>
    <col min="10294" max="10294" width="11.109375" style="19" bestFit="1" customWidth="1"/>
    <col min="10295" max="10295" width="11" style="19" bestFit="1" customWidth="1"/>
    <col min="10296" max="10296" width="15" style="19" bestFit="1" customWidth="1"/>
    <col min="10297" max="10302" width="12.88671875" style="19" bestFit="1" customWidth="1"/>
    <col min="10303" max="10303" width="11.109375" style="19" bestFit="1" customWidth="1"/>
    <col min="10304" max="10304" width="12.88671875" style="19" bestFit="1" customWidth="1"/>
    <col min="10305" max="10305" width="11.6640625" style="19" bestFit="1" customWidth="1"/>
    <col min="10306" max="10306" width="10.109375" style="19" bestFit="1" customWidth="1"/>
    <col min="10307" max="10308" width="11.6640625" style="19" bestFit="1" customWidth="1"/>
    <col min="10309" max="10309" width="10.109375" style="19" bestFit="1" customWidth="1"/>
    <col min="10310" max="10310" width="11.6640625" style="19" bestFit="1" customWidth="1"/>
    <col min="10311" max="10313" width="14.21875" style="19" bestFit="1" customWidth="1"/>
    <col min="10314" max="10314" width="12.77734375" style="19" customWidth="1"/>
    <col min="10315" max="10315" width="9.88671875" style="19" customWidth="1"/>
    <col min="10316" max="10532" width="8.77734375" style="19"/>
    <col min="10533" max="10533" width="15.33203125" style="19" customWidth="1"/>
    <col min="10534" max="10535" width="12.88671875" style="19" bestFit="1" customWidth="1"/>
    <col min="10536" max="10536" width="15.88671875" style="19" bestFit="1" customWidth="1"/>
    <col min="10537" max="10537" width="11" style="19" bestFit="1" customWidth="1"/>
    <col min="10538" max="10539" width="9.77734375" style="19" bestFit="1" customWidth="1"/>
    <col min="10540" max="10540" width="11" style="19" bestFit="1" customWidth="1"/>
    <col min="10541" max="10541" width="15.88671875" style="19" bestFit="1" customWidth="1"/>
    <col min="10542" max="10542" width="10.33203125" style="19" customWidth="1"/>
    <col min="10543" max="10543" width="12.88671875" style="19" bestFit="1" customWidth="1"/>
    <col min="10544" max="10544" width="16.77734375" style="19" bestFit="1" customWidth="1"/>
    <col min="10545" max="10545" width="9.77734375" style="19" bestFit="1" customWidth="1"/>
    <col min="10546" max="10546" width="12.88671875" style="19" bestFit="1" customWidth="1"/>
    <col min="10547" max="10547" width="16.77734375" style="19" bestFit="1" customWidth="1"/>
    <col min="10548" max="10548" width="12.88671875" style="19" bestFit="1" customWidth="1"/>
    <col min="10549" max="10549" width="11" style="19" bestFit="1" customWidth="1"/>
    <col min="10550" max="10550" width="11.109375" style="19" bestFit="1" customWidth="1"/>
    <col min="10551" max="10551" width="11" style="19" bestFit="1" customWidth="1"/>
    <col min="10552" max="10552" width="15" style="19" bestFit="1" customWidth="1"/>
    <col min="10553" max="10558" width="12.88671875" style="19" bestFit="1" customWidth="1"/>
    <col min="10559" max="10559" width="11.109375" style="19" bestFit="1" customWidth="1"/>
    <col min="10560" max="10560" width="12.88671875" style="19" bestFit="1" customWidth="1"/>
    <col min="10561" max="10561" width="11.6640625" style="19" bestFit="1" customWidth="1"/>
    <col min="10562" max="10562" width="10.109375" style="19" bestFit="1" customWidth="1"/>
    <col min="10563" max="10564" width="11.6640625" style="19" bestFit="1" customWidth="1"/>
    <col min="10565" max="10565" width="10.109375" style="19" bestFit="1" customWidth="1"/>
    <col min="10566" max="10566" width="11.6640625" style="19" bestFit="1" customWidth="1"/>
    <col min="10567" max="10569" width="14.21875" style="19" bestFit="1" customWidth="1"/>
    <col min="10570" max="10570" width="12.77734375" style="19" customWidth="1"/>
    <col min="10571" max="10571" width="9.88671875" style="19" customWidth="1"/>
    <col min="10572" max="10788" width="8.77734375" style="19"/>
    <col min="10789" max="10789" width="15.33203125" style="19" customWidth="1"/>
    <col min="10790" max="10791" width="12.88671875" style="19" bestFit="1" customWidth="1"/>
    <col min="10792" max="10792" width="15.88671875" style="19" bestFit="1" customWidth="1"/>
    <col min="10793" max="10793" width="11" style="19" bestFit="1" customWidth="1"/>
    <col min="10794" max="10795" width="9.77734375" style="19" bestFit="1" customWidth="1"/>
    <col min="10796" max="10796" width="11" style="19" bestFit="1" customWidth="1"/>
    <col min="10797" max="10797" width="15.88671875" style="19" bestFit="1" customWidth="1"/>
    <col min="10798" max="10798" width="10.33203125" style="19" customWidth="1"/>
    <col min="10799" max="10799" width="12.88671875" style="19" bestFit="1" customWidth="1"/>
    <col min="10800" max="10800" width="16.77734375" style="19" bestFit="1" customWidth="1"/>
    <col min="10801" max="10801" width="9.77734375" style="19" bestFit="1" customWidth="1"/>
    <col min="10802" max="10802" width="12.88671875" style="19" bestFit="1" customWidth="1"/>
    <col min="10803" max="10803" width="16.77734375" style="19" bestFit="1" customWidth="1"/>
    <col min="10804" max="10804" width="12.88671875" style="19" bestFit="1" customWidth="1"/>
    <col min="10805" max="10805" width="11" style="19" bestFit="1" customWidth="1"/>
    <col min="10806" max="10806" width="11.109375" style="19" bestFit="1" customWidth="1"/>
    <col min="10807" max="10807" width="11" style="19" bestFit="1" customWidth="1"/>
    <col min="10808" max="10808" width="15" style="19" bestFit="1" customWidth="1"/>
    <col min="10809" max="10814" width="12.88671875" style="19" bestFit="1" customWidth="1"/>
    <col min="10815" max="10815" width="11.109375" style="19" bestFit="1" customWidth="1"/>
    <col min="10816" max="10816" width="12.88671875" style="19" bestFit="1" customWidth="1"/>
    <col min="10817" max="10817" width="11.6640625" style="19" bestFit="1" customWidth="1"/>
    <col min="10818" max="10818" width="10.109375" style="19" bestFit="1" customWidth="1"/>
    <col min="10819" max="10820" width="11.6640625" style="19" bestFit="1" customWidth="1"/>
    <col min="10821" max="10821" width="10.109375" style="19" bestFit="1" customWidth="1"/>
    <col min="10822" max="10822" width="11.6640625" style="19" bestFit="1" customWidth="1"/>
    <col min="10823" max="10825" width="14.21875" style="19" bestFit="1" customWidth="1"/>
    <col min="10826" max="10826" width="12.77734375" style="19" customWidth="1"/>
    <col min="10827" max="10827" width="9.88671875" style="19" customWidth="1"/>
    <col min="10828" max="11044" width="8.77734375" style="19"/>
    <col min="11045" max="11045" width="15.33203125" style="19" customWidth="1"/>
    <col min="11046" max="11047" width="12.88671875" style="19" bestFit="1" customWidth="1"/>
    <col min="11048" max="11048" width="15.88671875" style="19" bestFit="1" customWidth="1"/>
    <col min="11049" max="11049" width="11" style="19" bestFit="1" customWidth="1"/>
    <col min="11050" max="11051" width="9.77734375" style="19" bestFit="1" customWidth="1"/>
    <col min="11052" max="11052" width="11" style="19" bestFit="1" customWidth="1"/>
    <col min="11053" max="11053" width="15.88671875" style="19" bestFit="1" customWidth="1"/>
    <col min="11054" max="11054" width="10.33203125" style="19" customWidth="1"/>
    <col min="11055" max="11055" width="12.88671875" style="19" bestFit="1" customWidth="1"/>
    <col min="11056" max="11056" width="16.77734375" style="19" bestFit="1" customWidth="1"/>
    <col min="11057" max="11057" width="9.77734375" style="19" bestFit="1" customWidth="1"/>
    <col min="11058" max="11058" width="12.88671875" style="19" bestFit="1" customWidth="1"/>
    <col min="11059" max="11059" width="16.77734375" style="19" bestFit="1" customWidth="1"/>
    <col min="11060" max="11060" width="12.88671875" style="19" bestFit="1" customWidth="1"/>
    <col min="11061" max="11061" width="11" style="19" bestFit="1" customWidth="1"/>
    <col min="11062" max="11062" width="11.109375" style="19" bestFit="1" customWidth="1"/>
    <col min="11063" max="11063" width="11" style="19" bestFit="1" customWidth="1"/>
    <col min="11064" max="11064" width="15" style="19" bestFit="1" customWidth="1"/>
    <col min="11065" max="11070" width="12.88671875" style="19" bestFit="1" customWidth="1"/>
    <col min="11071" max="11071" width="11.109375" style="19" bestFit="1" customWidth="1"/>
    <col min="11072" max="11072" width="12.88671875" style="19" bestFit="1" customWidth="1"/>
    <col min="11073" max="11073" width="11.6640625" style="19" bestFit="1" customWidth="1"/>
    <col min="11074" max="11074" width="10.109375" style="19" bestFit="1" customWidth="1"/>
    <col min="11075" max="11076" width="11.6640625" style="19" bestFit="1" customWidth="1"/>
    <col min="11077" max="11077" width="10.109375" style="19" bestFit="1" customWidth="1"/>
    <col min="11078" max="11078" width="11.6640625" style="19" bestFit="1" customWidth="1"/>
    <col min="11079" max="11081" width="14.21875" style="19" bestFit="1" customWidth="1"/>
    <col min="11082" max="11082" width="12.77734375" style="19" customWidth="1"/>
    <col min="11083" max="11083" width="9.88671875" style="19" customWidth="1"/>
    <col min="11084" max="11300" width="8.77734375" style="19"/>
    <col min="11301" max="11301" width="15.33203125" style="19" customWidth="1"/>
    <col min="11302" max="11303" width="12.88671875" style="19" bestFit="1" customWidth="1"/>
    <col min="11304" max="11304" width="15.88671875" style="19" bestFit="1" customWidth="1"/>
    <col min="11305" max="11305" width="11" style="19" bestFit="1" customWidth="1"/>
    <col min="11306" max="11307" width="9.77734375" style="19" bestFit="1" customWidth="1"/>
    <col min="11308" max="11308" width="11" style="19" bestFit="1" customWidth="1"/>
    <col min="11309" max="11309" width="15.88671875" style="19" bestFit="1" customWidth="1"/>
    <col min="11310" max="11310" width="10.33203125" style="19" customWidth="1"/>
    <col min="11311" max="11311" width="12.88671875" style="19" bestFit="1" customWidth="1"/>
    <col min="11312" max="11312" width="16.77734375" style="19" bestFit="1" customWidth="1"/>
    <col min="11313" max="11313" width="9.77734375" style="19" bestFit="1" customWidth="1"/>
    <col min="11314" max="11314" width="12.88671875" style="19" bestFit="1" customWidth="1"/>
    <col min="11315" max="11315" width="16.77734375" style="19" bestFit="1" customWidth="1"/>
    <col min="11316" max="11316" width="12.88671875" style="19" bestFit="1" customWidth="1"/>
    <col min="11317" max="11317" width="11" style="19" bestFit="1" customWidth="1"/>
    <col min="11318" max="11318" width="11.109375" style="19" bestFit="1" customWidth="1"/>
    <col min="11319" max="11319" width="11" style="19" bestFit="1" customWidth="1"/>
    <col min="11320" max="11320" width="15" style="19" bestFit="1" customWidth="1"/>
    <col min="11321" max="11326" width="12.88671875" style="19" bestFit="1" customWidth="1"/>
    <col min="11327" max="11327" width="11.109375" style="19" bestFit="1" customWidth="1"/>
    <col min="11328" max="11328" width="12.88671875" style="19" bestFit="1" customWidth="1"/>
    <col min="11329" max="11329" width="11.6640625" style="19" bestFit="1" customWidth="1"/>
    <col min="11330" max="11330" width="10.109375" style="19" bestFit="1" customWidth="1"/>
    <col min="11331" max="11332" width="11.6640625" style="19" bestFit="1" customWidth="1"/>
    <col min="11333" max="11333" width="10.109375" style="19" bestFit="1" customWidth="1"/>
    <col min="11334" max="11334" width="11.6640625" style="19" bestFit="1" customWidth="1"/>
    <col min="11335" max="11337" width="14.21875" style="19" bestFit="1" customWidth="1"/>
    <col min="11338" max="11338" width="12.77734375" style="19" customWidth="1"/>
    <col min="11339" max="11339" width="9.88671875" style="19" customWidth="1"/>
    <col min="11340" max="11556" width="8.77734375" style="19"/>
    <col min="11557" max="11557" width="15.33203125" style="19" customWidth="1"/>
    <col min="11558" max="11559" width="12.88671875" style="19" bestFit="1" customWidth="1"/>
    <col min="11560" max="11560" width="15.88671875" style="19" bestFit="1" customWidth="1"/>
    <col min="11561" max="11561" width="11" style="19" bestFit="1" customWidth="1"/>
    <col min="11562" max="11563" width="9.77734375" style="19" bestFit="1" customWidth="1"/>
    <col min="11564" max="11564" width="11" style="19" bestFit="1" customWidth="1"/>
    <col min="11565" max="11565" width="15.88671875" style="19" bestFit="1" customWidth="1"/>
    <col min="11566" max="11566" width="10.33203125" style="19" customWidth="1"/>
    <col min="11567" max="11567" width="12.88671875" style="19" bestFit="1" customWidth="1"/>
    <col min="11568" max="11568" width="16.77734375" style="19" bestFit="1" customWidth="1"/>
    <col min="11569" max="11569" width="9.77734375" style="19" bestFit="1" customWidth="1"/>
    <col min="11570" max="11570" width="12.88671875" style="19" bestFit="1" customWidth="1"/>
    <col min="11571" max="11571" width="16.77734375" style="19" bestFit="1" customWidth="1"/>
    <col min="11572" max="11572" width="12.88671875" style="19" bestFit="1" customWidth="1"/>
    <col min="11573" max="11573" width="11" style="19" bestFit="1" customWidth="1"/>
    <col min="11574" max="11574" width="11.109375" style="19" bestFit="1" customWidth="1"/>
    <col min="11575" max="11575" width="11" style="19" bestFit="1" customWidth="1"/>
    <col min="11576" max="11576" width="15" style="19" bestFit="1" customWidth="1"/>
    <col min="11577" max="11582" width="12.88671875" style="19" bestFit="1" customWidth="1"/>
    <col min="11583" max="11583" width="11.109375" style="19" bestFit="1" customWidth="1"/>
    <col min="11584" max="11584" width="12.88671875" style="19" bestFit="1" customWidth="1"/>
    <col min="11585" max="11585" width="11.6640625" style="19" bestFit="1" customWidth="1"/>
    <col min="11586" max="11586" width="10.109375" style="19" bestFit="1" customWidth="1"/>
    <col min="11587" max="11588" width="11.6640625" style="19" bestFit="1" customWidth="1"/>
    <col min="11589" max="11589" width="10.109375" style="19" bestFit="1" customWidth="1"/>
    <col min="11590" max="11590" width="11.6640625" style="19" bestFit="1" customWidth="1"/>
    <col min="11591" max="11593" width="14.21875" style="19" bestFit="1" customWidth="1"/>
    <col min="11594" max="11594" width="12.77734375" style="19" customWidth="1"/>
    <col min="11595" max="11595" width="9.88671875" style="19" customWidth="1"/>
    <col min="11596" max="11812" width="8.77734375" style="19"/>
    <col min="11813" max="11813" width="15.33203125" style="19" customWidth="1"/>
    <col min="11814" max="11815" width="12.88671875" style="19" bestFit="1" customWidth="1"/>
    <col min="11816" max="11816" width="15.88671875" style="19" bestFit="1" customWidth="1"/>
    <col min="11817" max="11817" width="11" style="19" bestFit="1" customWidth="1"/>
    <col min="11818" max="11819" width="9.77734375" style="19" bestFit="1" customWidth="1"/>
    <col min="11820" max="11820" width="11" style="19" bestFit="1" customWidth="1"/>
    <col min="11821" max="11821" width="15.88671875" style="19" bestFit="1" customWidth="1"/>
    <col min="11822" max="11822" width="10.33203125" style="19" customWidth="1"/>
    <col min="11823" max="11823" width="12.88671875" style="19" bestFit="1" customWidth="1"/>
    <col min="11824" max="11824" width="16.77734375" style="19" bestFit="1" customWidth="1"/>
    <col min="11825" max="11825" width="9.77734375" style="19" bestFit="1" customWidth="1"/>
    <col min="11826" max="11826" width="12.88671875" style="19" bestFit="1" customWidth="1"/>
    <col min="11827" max="11827" width="16.77734375" style="19" bestFit="1" customWidth="1"/>
    <col min="11828" max="11828" width="12.88671875" style="19" bestFit="1" customWidth="1"/>
    <col min="11829" max="11829" width="11" style="19" bestFit="1" customWidth="1"/>
    <col min="11830" max="11830" width="11.109375" style="19" bestFit="1" customWidth="1"/>
    <col min="11831" max="11831" width="11" style="19" bestFit="1" customWidth="1"/>
    <col min="11832" max="11832" width="15" style="19" bestFit="1" customWidth="1"/>
    <col min="11833" max="11838" width="12.88671875" style="19" bestFit="1" customWidth="1"/>
    <col min="11839" max="11839" width="11.109375" style="19" bestFit="1" customWidth="1"/>
    <col min="11840" max="11840" width="12.88671875" style="19" bestFit="1" customWidth="1"/>
    <col min="11841" max="11841" width="11.6640625" style="19" bestFit="1" customWidth="1"/>
    <col min="11842" max="11842" width="10.109375" style="19" bestFit="1" customWidth="1"/>
    <col min="11843" max="11844" width="11.6640625" style="19" bestFit="1" customWidth="1"/>
    <col min="11845" max="11845" width="10.109375" style="19" bestFit="1" customWidth="1"/>
    <col min="11846" max="11846" width="11.6640625" style="19" bestFit="1" customWidth="1"/>
    <col min="11847" max="11849" width="14.21875" style="19" bestFit="1" customWidth="1"/>
    <col min="11850" max="11850" width="12.77734375" style="19" customWidth="1"/>
    <col min="11851" max="11851" width="9.88671875" style="19" customWidth="1"/>
    <col min="11852" max="12068" width="8.77734375" style="19"/>
    <col min="12069" max="12069" width="15.33203125" style="19" customWidth="1"/>
    <col min="12070" max="12071" width="12.88671875" style="19" bestFit="1" customWidth="1"/>
    <col min="12072" max="12072" width="15.88671875" style="19" bestFit="1" customWidth="1"/>
    <col min="12073" max="12073" width="11" style="19" bestFit="1" customWidth="1"/>
    <col min="12074" max="12075" width="9.77734375" style="19" bestFit="1" customWidth="1"/>
    <col min="12076" max="12076" width="11" style="19" bestFit="1" customWidth="1"/>
    <col min="12077" max="12077" width="15.88671875" style="19" bestFit="1" customWidth="1"/>
    <col min="12078" max="12078" width="10.33203125" style="19" customWidth="1"/>
    <col min="12079" max="12079" width="12.88671875" style="19" bestFit="1" customWidth="1"/>
    <col min="12080" max="12080" width="16.77734375" style="19" bestFit="1" customWidth="1"/>
    <col min="12081" max="12081" width="9.77734375" style="19" bestFit="1" customWidth="1"/>
    <col min="12082" max="12082" width="12.88671875" style="19" bestFit="1" customWidth="1"/>
    <col min="12083" max="12083" width="16.77734375" style="19" bestFit="1" customWidth="1"/>
    <col min="12084" max="12084" width="12.88671875" style="19" bestFit="1" customWidth="1"/>
    <col min="12085" max="12085" width="11" style="19" bestFit="1" customWidth="1"/>
    <col min="12086" max="12086" width="11.109375" style="19" bestFit="1" customWidth="1"/>
    <col min="12087" max="12087" width="11" style="19" bestFit="1" customWidth="1"/>
    <col min="12088" max="12088" width="15" style="19" bestFit="1" customWidth="1"/>
    <col min="12089" max="12094" width="12.88671875" style="19" bestFit="1" customWidth="1"/>
    <col min="12095" max="12095" width="11.109375" style="19" bestFit="1" customWidth="1"/>
    <col min="12096" max="12096" width="12.88671875" style="19" bestFit="1" customWidth="1"/>
    <col min="12097" max="12097" width="11.6640625" style="19" bestFit="1" customWidth="1"/>
    <col min="12098" max="12098" width="10.109375" style="19" bestFit="1" customWidth="1"/>
    <col min="12099" max="12100" width="11.6640625" style="19" bestFit="1" customWidth="1"/>
    <col min="12101" max="12101" width="10.109375" style="19" bestFit="1" customWidth="1"/>
    <col min="12102" max="12102" width="11.6640625" style="19" bestFit="1" customWidth="1"/>
    <col min="12103" max="12105" width="14.21875" style="19" bestFit="1" customWidth="1"/>
    <col min="12106" max="12106" width="12.77734375" style="19" customWidth="1"/>
    <col min="12107" max="12107" width="9.88671875" style="19" customWidth="1"/>
    <col min="12108" max="12324" width="8.77734375" style="19"/>
    <col min="12325" max="12325" width="15.33203125" style="19" customWidth="1"/>
    <col min="12326" max="12327" width="12.88671875" style="19" bestFit="1" customWidth="1"/>
    <col min="12328" max="12328" width="15.88671875" style="19" bestFit="1" customWidth="1"/>
    <col min="12329" max="12329" width="11" style="19" bestFit="1" customWidth="1"/>
    <col min="12330" max="12331" width="9.77734375" style="19" bestFit="1" customWidth="1"/>
    <col min="12332" max="12332" width="11" style="19" bestFit="1" customWidth="1"/>
    <col min="12333" max="12333" width="15.88671875" style="19" bestFit="1" customWidth="1"/>
    <col min="12334" max="12334" width="10.33203125" style="19" customWidth="1"/>
    <col min="12335" max="12335" width="12.88671875" style="19" bestFit="1" customWidth="1"/>
    <col min="12336" max="12336" width="16.77734375" style="19" bestFit="1" customWidth="1"/>
    <col min="12337" max="12337" width="9.77734375" style="19" bestFit="1" customWidth="1"/>
    <col min="12338" max="12338" width="12.88671875" style="19" bestFit="1" customWidth="1"/>
    <col min="12339" max="12339" width="16.77734375" style="19" bestFit="1" customWidth="1"/>
    <col min="12340" max="12340" width="12.88671875" style="19" bestFit="1" customWidth="1"/>
    <col min="12341" max="12341" width="11" style="19" bestFit="1" customWidth="1"/>
    <col min="12342" max="12342" width="11.109375" style="19" bestFit="1" customWidth="1"/>
    <col min="12343" max="12343" width="11" style="19" bestFit="1" customWidth="1"/>
    <col min="12344" max="12344" width="15" style="19" bestFit="1" customWidth="1"/>
    <col min="12345" max="12350" width="12.88671875" style="19" bestFit="1" customWidth="1"/>
    <col min="12351" max="12351" width="11.109375" style="19" bestFit="1" customWidth="1"/>
    <col min="12352" max="12352" width="12.88671875" style="19" bestFit="1" customWidth="1"/>
    <col min="12353" max="12353" width="11.6640625" style="19" bestFit="1" customWidth="1"/>
    <col min="12354" max="12354" width="10.109375" style="19" bestFit="1" customWidth="1"/>
    <col min="12355" max="12356" width="11.6640625" style="19" bestFit="1" customWidth="1"/>
    <col min="12357" max="12357" width="10.109375" style="19" bestFit="1" customWidth="1"/>
    <col min="12358" max="12358" width="11.6640625" style="19" bestFit="1" customWidth="1"/>
    <col min="12359" max="12361" width="14.21875" style="19" bestFit="1" customWidth="1"/>
    <col min="12362" max="12362" width="12.77734375" style="19" customWidth="1"/>
    <col min="12363" max="12363" width="9.88671875" style="19" customWidth="1"/>
    <col min="12364" max="12580" width="8.77734375" style="19"/>
    <col min="12581" max="12581" width="15.33203125" style="19" customWidth="1"/>
    <col min="12582" max="12583" width="12.88671875" style="19" bestFit="1" customWidth="1"/>
    <col min="12584" max="12584" width="15.88671875" style="19" bestFit="1" customWidth="1"/>
    <col min="12585" max="12585" width="11" style="19" bestFit="1" customWidth="1"/>
    <col min="12586" max="12587" width="9.77734375" style="19" bestFit="1" customWidth="1"/>
    <col min="12588" max="12588" width="11" style="19" bestFit="1" customWidth="1"/>
    <col min="12589" max="12589" width="15.88671875" style="19" bestFit="1" customWidth="1"/>
    <col min="12590" max="12590" width="10.33203125" style="19" customWidth="1"/>
    <col min="12591" max="12591" width="12.88671875" style="19" bestFit="1" customWidth="1"/>
    <col min="12592" max="12592" width="16.77734375" style="19" bestFit="1" customWidth="1"/>
    <col min="12593" max="12593" width="9.77734375" style="19" bestFit="1" customWidth="1"/>
    <col min="12594" max="12594" width="12.88671875" style="19" bestFit="1" customWidth="1"/>
    <col min="12595" max="12595" width="16.77734375" style="19" bestFit="1" customWidth="1"/>
    <col min="12596" max="12596" width="12.88671875" style="19" bestFit="1" customWidth="1"/>
    <col min="12597" max="12597" width="11" style="19" bestFit="1" customWidth="1"/>
    <col min="12598" max="12598" width="11.109375" style="19" bestFit="1" customWidth="1"/>
    <col min="12599" max="12599" width="11" style="19" bestFit="1" customWidth="1"/>
    <col min="12600" max="12600" width="15" style="19" bestFit="1" customWidth="1"/>
    <col min="12601" max="12606" width="12.88671875" style="19" bestFit="1" customWidth="1"/>
    <col min="12607" max="12607" width="11.109375" style="19" bestFit="1" customWidth="1"/>
    <col min="12608" max="12608" width="12.88671875" style="19" bestFit="1" customWidth="1"/>
    <col min="12609" max="12609" width="11.6640625" style="19" bestFit="1" customWidth="1"/>
    <col min="12610" max="12610" width="10.109375" style="19" bestFit="1" customWidth="1"/>
    <col min="12611" max="12612" width="11.6640625" style="19" bestFit="1" customWidth="1"/>
    <col min="12613" max="12613" width="10.109375" style="19" bestFit="1" customWidth="1"/>
    <col min="12614" max="12614" width="11.6640625" style="19" bestFit="1" customWidth="1"/>
    <col min="12615" max="12617" width="14.21875" style="19" bestFit="1" customWidth="1"/>
    <col min="12618" max="12618" width="12.77734375" style="19" customWidth="1"/>
    <col min="12619" max="12619" width="9.88671875" style="19" customWidth="1"/>
    <col min="12620" max="12836" width="8.77734375" style="19"/>
    <col min="12837" max="12837" width="15.33203125" style="19" customWidth="1"/>
    <col min="12838" max="12839" width="12.88671875" style="19" bestFit="1" customWidth="1"/>
    <col min="12840" max="12840" width="15.88671875" style="19" bestFit="1" customWidth="1"/>
    <col min="12841" max="12841" width="11" style="19" bestFit="1" customWidth="1"/>
    <col min="12842" max="12843" width="9.77734375" style="19" bestFit="1" customWidth="1"/>
    <col min="12844" max="12844" width="11" style="19" bestFit="1" customWidth="1"/>
    <col min="12845" max="12845" width="15.88671875" style="19" bestFit="1" customWidth="1"/>
    <col min="12846" max="12846" width="10.33203125" style="19" customWidth="1"/>
    <col min="12847" max="12847" width="12.88671875" style="19" bestFit="1" customWidth="1"/>
    <col min="12848" max="12848" width="16.77734375" style="19" bestFit="1" customWidth="1"/>
    <col min="12849" max="12849" width="9.77734375" style="19" bestFit="1" customWidth="1"/>
    <col min="12850" max="12850" width="12.88671875" style="19" bestFit="1" customWidth="1"/>
    <col min="12851" max="12851" width="16.77734375" style="19" bestFit="1" customWidth="1"/>
    <col min="12852" max="12852" width="12.88671875" style="19" bestFit="1" customWidth="1"/>
    <col min="12853" max="12853" width="11" style="19" bestFit="1" customWidth="1"/>
    <col min="12854" max="12854" width="11.109375" style="19" bestFit="1" customWidth="1"/>
    <col min="12855" max="12855" width="11" style="19" bestFit="1" customWidth="1"/>
    <col min="12856" max="12856" width="15" style="19" bestFit="1" customWidth="1"/>
    <col min="12857" max="12862" width="12.88671875" style="19" bestFit="1" customWidth="1"/>
    <col min="12863" max="12863" width="11.109375" style="19" bestFit="1" customWidth="1"/>
    <col min="12864" max="12864" width="12.88671875" style="19" bestFit="1" customWidth="1"/>
    <col min="12865" max="12865" width="11.6640625" style="19" bestFit="1" customWidth="1"/>
    <col min="12866" max="12866" width="10.109375" style="19" bestFit="1" customWidth="1"/>
    <col min="12867" max="12868" width="11.6640625" style="19" bestFit="1" customWidth="1"/>
    <col min="12869" max="12869" width="10.109375" style="19" bestFit="1" customWidth="1"/>
    <col min="12870" max="12870" width="11.6640625" style="19" bestFit="1" customWidth="1"/>
    <col min="12871" max="12873" width="14.21875" style="19" bestFit="1" customWidth="1"/>
    <col min="12874" max="12874" width="12.77734375" style="19" customWidth="1"/>
    <col min="12875" max="12875" width="9.88671875" style="19" customWidth="1"/>
    <col min="12876" max="13092" width="8.77734375" style="19"/>
    <col min="13093" max="13093" width="15.33203125" style="19" customWidth="1"/>
    <col min="13094" max="13095" width="12.88671875" style="19" bestFit="1" customWidth="1"/>
    <col min="13096" max="13096" width="15.88671875" style="19" bestFit="1" customWidth="1"/>
    <col min="13097" max="13097" width="11" style="19" bestFit="1" customWidth="1"/>
    <col min="13098" max="13099" width="9.77734375" style="19" bestFit="1" customWidth="1"/>
    <col min="13100" max="13100" width="11" style="19" bestFit="1" customWidth="1"/>
    <col min="13101" max="13101" width="15.88671875" style="19" bestFit="1" customWidth="1"/>
    <col min="13102" max="13102" width="10.33203125" style="19" customWidth="1"/>
    <col min="13103" max="13103" width="12.88671875" style="19" bestFit="1" customWidth="1"/>
    <col min="13104" max="13104" width="16.77734375" style="19" bestFit="1" customWidth="1"/>
    <col min="13105" max="13105" width="9.77734375" style="19" bestFit="1" customWidth="1"/>
    <col min="13106" max="13106" width="12.88671875" style="19" bestFit="1" customWidth="1"/>
    <col min="13107" max="13107" width="16.77734375" style="19" bestFit="1" customWidth="1"/>
    <col min="13108" max="13108" width="12.88671875" style="19" bestFit="1" customWidth="1"/>
    <col min="13109" max="13109" width="11" style="19" bestFit="1" customWidth="1"/>
    <col min="13110" max="13110" width="11.109375" style="19" bestFit="1" customWidth="1"/>
    <col min="13111" max="13111" width="11" style="19" bestFit="1" customWidth="1"/>
    <col min="13112" max="13112" width="15" style="19" bestFit="1" customWidth="1"/>
    <col min="13113" max="13118" width="12.88671875" style="19" bestFit="1" customWidth="1"/>
    <col min="13119" max="13119" width="11.109375" style="19" bestFit="1" customWidth="1"/>
    <col min="13120" max="13120" width="12.88671875" style="19" bestFit="1" customWidth="1"/>
    <col min="13121" max="13121" width="11.6640625" style="19" bestFit="1" customWidth="1"/>
    <col min="13122" max="13122" width="10.109375" style="19" bestFit="1" customWidth="1"/>
    <col min="13123" max="13124" width="11.6640625" style="19" bestFit="1" customWidth="1"/>
    <col min="13125" max="13125" width="10.109375" style="19" bestFit="1" customWidth="1"/>
    <col min="13126" max="13126" width="11.6640625" style="19" bestFit="1" customWidth="1"/>
    <col min="13127" max="13129" width="14.21875" style="19" bestFit="1" customWidth="1"/>
    <col min="13130" max="13130" width="12.77734375" style="19" customWidth="1"/>
    <col min="13131" max="13131" width="9.88671875" style="19" customWidth="1"/>
    <col min="13132" max="13348" width="8.77734375" style="19"/>
    <col min="13349" max="13349" width="15.33203125" style="19" customWidth="1"/>
    <col min="13350" max="13351" width="12.88671875" style="19" bestFit="1" customWidth="1"/>
    <col min="13352" max="13352" width="15.88671875" style="19" bestFit="1" customWidth="1"/>
    <col min="13353" max="13353" width="11" style="19" bestFit="1" customWidth="1"/>
    <col min="13354" max="13355" width="9.77734375" style="19" bestFit="1" customWidth="1"/>
    <col min="13356" max="13356" width="11" style="19" bestFit="1" customWidth="1"/>
    <col min="13357" max="13357" width="15.88671875" style="19" bestFit="1" customWidth="1"/>
    <col min="13358" max="13358" width="10.33203125" style="19" customWidth="1"/>
    <col min="13359" max="13359" width="12.88671875" style="19" bestFit="1" customWidth="1"/>
    <col min="13360" max="13360" width="16.77734375" style="19" bestFit="1" customWidth="1"/>
    <col min="13361" max="13361" width="9.77734375" style="19" bestFit="1" customWidth="1"/>
    <col min="13362" max="13362" width="12.88671875" style="19" bestFit="1" customWidth="1"/>
    <col min="13363" max="13363" width="16.77734375" style="19" bestFit="1" customWidth="1"/>
    <col min="13364" max="13364" width="12.88671875" style="19" bestFit="1" customWidth="1"/>
    <col min="13365" max="13365" width="11" style="19" bestFit="1" customWidth="1"/>
    <col min="13366" max="13366" width="11.109375" style="19" bestFit="1" customWidth="1"/>
    <col min="13367" max="13367" width="11" style="19" bestFit="1" customWidth="1"/>
    <col min="13368" max="13368" width="15" style="19" bestFit="1" customWidth="1"/>
    <col min="13369" max="13374" width="12.88671875" style="19" bestFit="1" customWidth="1"/>
    <col min="13375" max="13375" width="11.109375" style="19" bestFit="1" customWidth="1"/>
    <col min="13376" max="13376" width="12.88671875" style="19" bestFit="1" customWidth="1"/>
    <col min="13377" max="13377" width="11.6640625" style="19" bestFit="1" customWidth="1"/>
    <col min="13378" max="13378" width="10.109375" style="19" bestFit="1" customWidth="1"/>
    <col min="13379" max="13380" width="11.6640625" style="19" bestFit="1" customWidth="1"/>
    <col min="13381" max="13381" width="10.109375" style="19" bestFit="1" customWidth="1"/>
    <col min="13382" max="13382" width="11.6640625" style="19" bestFit="1" customWidth="1"/>
    <col min="13383" max="13385" width="14.21875" style="19" bestFit="1" customWidth="1"/>
    <col min="13386" max="13386" width="12.77734375" style="19" customWidth="1"/>
    <col min="13387" max="13387" width="9.88671875" style="19" customWidth="1"/>
    <col min="13388" max="13604" width="8.77734375" style="19"/>
    <col min="13605" max="13605" width="15.33203125" style="19" customWidth="1"/>
    <col min="13606" max="13607" width="12.88671875" style="19" bestFit="1" customWidth="1"/>
    <col min="13608" max="13608" width="15.88671875" style="19" bestFit="1" customWidth="1"/>
    <col min="13609" max="13609" width="11" style="19" bestFit="1" customWidth="1"/>
    <col min="13610" max="13611" width="9.77734375" style="19" bestFit="1" customWidth="1"/>
    <col min="13612" max="13612" width="11" style="19" bestFit="1" customWidth="1"/>
    <col min="13613" max="13613" width="15.88671875" style="19" bestFit="1" customWidth="1"/>
    <col min="13614" max="13614" width="10.33203125" style="19" customWidth="1"/>
    <col min="13615" max="13615" width="12.88671875" style="19" bestFit="1" customWidth="1"/>
    <col min="13616" max="13616" width="16.77734375" style="19" bestFit="1" customWidth="1"/>
    <col min="13617" max="13617" width="9.77734375" style="19" bestFit="1" customWidth="1"/>
    <col min="13618" max="13618" width="12.88671875" style="19" bestFit="1" customWidth="1"/>
    <col min="13619" max="13619" width="16.77734375" style="19" bestFit="1" customWidth="1"/>
    <col min="13620" max="13620" width="12.88671875" style="19" bestFit="1" customWidth="1"/>
    <col min="13621" max="13621" width="11" style="19" bestFit="1" customWidth="1"/>
    <col min="13622" max="13622" width="11.109375" style="19" bestFit="1" customWidth="1"/>
    <col min="13623" max="13623" width="11" style="19" bestFit="1" customWidth="1"/>
    <col min="13624" max="13624" width="15" style="19" bestFit="1" customWidth="1"/>
    <col min="13625" max="13630" width="12.88671875" style="19" bestFit="1" customWidth="1"/>
    <col min="13631" max="13631" width="11.109375" style="19" bestFit="1" customWidth="1"/>
    <col min="13632" max="13632" width="12.88671875" style="19" bestFit="1" customWidth="1"/>
    <col min="13633" max="13633" width="11.6640625" style="19" bestFit="1" customWidth="1"/>
    <col min="13634" max="13634" width="10.109375" style="19" bestFit="1" customWidth="1"/>
    <col min="13635" max="13636" width="11.6640625" style="19" bestFit="1" customWidth="1"/>
    <col min="13637" max="13637" width="10.109375" style="19" bestFit="1" customWidth="1"/>
    <col min="13638" max="13638" width="11.6640625" style="19" bestFit="1" customWidth="1"/>
    <col min="13639" max="13641" width="14.21875" style="19" bestFit="1" customWidth="1"/>
    <col min="13642" max="13642" width="12.77734375" style="19" customWidth="1"/>
    <col min="13643" max="13643" width="9.88671875" style="19" customWidth="1"/>
    <col min="13644" max="13860" width="8.77734375" style="19"/>
    <col min="13861" max="13861" width="15.33203125" style="19" customWidth="1"/>
    <col min="13862" max="13863" width="12.88671875" style="19" bestFit="1" customWidth="1"/>
    <col min="13864" max="13864" width="15.88671875" style="19" bestFit="1" customWidth="1"/>
    <col min="13865" max="13865" width="11" style="19" bestFit="1" customWidth="1"/>
    <col min="13866" max="13867" width="9.77734375" style="19" bestFit="1" customWidth="1"/>
    <col min="13868" max="13868" width="11" style="19" bestFit="1" customWidth="1"/>
    <col min="13869" max="13869" width="15.88671875" style="19" bestFit="1" customWidth="1"/>
    <col min="13870" max="13870" width="10.33203125" style="19" customWidth="1"/>
    <col min="13871" max="13871" width="12.88671875" style="19" bestFit="1" customWidth="1"/>
    <col min="13872" max="13872" width="16.77734375" style="19" bestFit="1" customWidth="1"/>
    <col min="13873" max="13873" width="9.77734375" style="19" bestFit="1" customWidth="1"/>
    <col min="13874" max="13874" width="12.88671875" style="19" bestFit="1" customWidth="1"/>
    <col min="13875" max="13875" width="16.77734375" style="19" bestFit="1" customWidth="1"/>
    <col min="13876" max="13876" width="12.88671875" style="19" bestFit="1" customWidth="1"/>
    <col min="13877" max="13877" width="11" style="19" bestFit="1" customWidth="1"/>
    <col min="13878" max="13878" width="11.109375" style="19" bestFit="1" customWidth="1"/>
    <col min="13879" max="13879" width="11" style="19" bestFit="1" customWidth="1"/>
    <col min="13880" max="13880" width="15" style="19" bestFit="1" customWidth="1"/>
    <col min="13881" max="13886" width="12.88671875" style="19" bestFit="1" customWidth="1"/>
    <col min="13887" max="13887" width="11.109375" style="19" bestFit="1" customWidth="1"/>
    <col min="13888" max="13888" width="12.88671875" style="19" bestFit="1" customWidth="1"/>
    <col min="13889" max="13889" width="11.6640625" style="19" bestFit="1" customWidth="1"/>
    <col min="13890" max="13890" width="10.109375" style="19" bestFit="1" customWidth="1"/>
    <col min="13891" max="13892" width="11.6640625" style="19" bestFit="1" customWidth="1"/>
    <col min="13893" max="13893" width="10.109375" style="19" bestFit="1" customWidth="1"/>
    <col min="13894" max="13894" width="11.6640625" style="19" bestFit="1" customWidth="1"/>
    <col min="13895" max="13897" width="14.21875" style="19" bestFit="1" customWidth="1"/>
    <col min="13898" max="13898" width="12.77734375" style="19" customWidth="1"/>
    <col min="13899" max="13899" width="9.88671875" style="19" customWidth="1"/>
    <col min="13900" max="14116" width="8.77734375" style="19"/>
    <col min="14117" max="14117" width="15.33203125" style="19" customWidth="1"/>
    <col min="14118" max="14119" width="12.88671875" style="19" bestFit="1" customWidth="1"/>
    <col min="14120" max="14120" width="15.88671875" style="19" bestFit="1" customWidth="1"/>
    <col min="14121" max="14121" width="11" style="19" bestFit="1" customWidth="1"/>
    <col min="14122" max="14123" width="9.77734375" style="19" bestFit="1" customWidth="1"/>
    <col min="14124" max="14124" width="11" style="19" bestFit="1" customWidth="1"/>
    <col min="14125" max="14125" width="15.88671875" style="19" bestFit="1" customWidth="1"/>
    <col min="14126" max="14126" width="10.33203125" style="19" customWidth="1"/>
    <col min="14127" max="14127" width="12.88671875" style="19" bestFit="1" customWidth="1"/>
    <col min="14128" max="14128" width="16.77734375" style="19" bestFit="1" customWidth="1"/>
    <col min="14129" max="14129" width="9.77734375" style="19" bestFit="1" customWidth="1"/>
    <col min="14130" max="14130" width="12.88671875" style="19" bestFit="1" customWidth="1"/>
    <col min="14131" max="14131" width="16.77734375" style="19" bestFit="1" customWidth="1"/>
    <col min="14132" max="14132" width="12.88671875" style="19" bestFit="1" customWidth="1"/>
    <col min="14133" max="14133" width="11" style="19" bestFit="1" customWidth="1"/>
    <col min="14134" max="14134" width="11.109375" style="19" bestFit="1" customWidth="1"/>
    <col min="14135" max="14135" width="11" style="19" bestFit="1" customWidth="1"/>
    <col min="14136" max="14136" width="15" style="19" bestFit="1" customWidth="1"/>
    <col min="14137" max="14142" width="12.88671875" style="19" bestFit="1" customWidth="1"/>
    <col min="14143" max="14143" width="11.109375" style="19" bestFit="1" customWidth="1"/>
    <col min="14144" max="14144" width="12.88671875" style="19" bestFit="1" customWidth="1"/>
    <col min="14145" max="14145" width="11.6640625" style="19" bestFit="1" customWidth="1"/>
    <col min="14146" max="14146" width="10.109375" style="19" bestFit="1" customWidth="1"/>
    <col min="14147" max="14148" width="11.6640625" style="19" bestFit="1" customWidth="1"/>
    <col min="14149" max="14149" width="10.109375" style="19" bestFit="1" customWidth="1"/>
    <col min="14150" max="14150" width="11.6640625" style="19" bestFit="1" customWidth="1"/>
    <col min="14151" max="14153" width="14.21875" style="19" bestFit="1" customWidth="1"/>
    <col min="14154" max="14154" width="12.77734375" style="19" customWidth="1"/>
    <col min="14155" max="14155" width="9.88671875" style="19" customWidth="1"/>
    <col min="14156" max="14372" width="8.77734375" style="19"/>
    <col min="14373" max="14373" width="15.33203125" style="19" customWidth="1"/>
    <col min="14374" max="14375" width="12.88671875" style="19" bestFit="1" customWidth="1"/>
    <col min="14376" max="14376" width="15.88671875" style="19" bestFit="1" customWidth="1"/>
    <col min="14377" max="14377" width="11" style="19" bestFit="1" customWidth="1"/>
    <col min="14378" max="14379" width="9.77734375" style="19" bestFit="1" customWidth="1"/>
    <col min="14380" max="14380" width="11" style="19" bestFit="1" customWidth="1"/>
    <col min="14381" max="14381" width="15.88671875" style="19" bestFit="1" customWidth="1"/>
    <col min="14382" max="14382" width="10.33203125" style="19" customWidth="1"/>
    <col min="14383" max="14383" width="12.88671875" style="19" bestFit="1" customWidth="1"/>
    <col min="14384" max="14384" width="16.77734375" style="19" bestFit="1" customWidth="1"/>
    <col min="14385" max="14385" width="9.77734375" style="19" bestFit="1" customWidth="1"/>
    <col min="14386" max="14386" width="12.88671875" style="19" bestFit="1" customWidth="1"/>
    <col min="14387" max="14387" width="16.77734375" style="19" bestFit="1" customWidth="1"/>
    <col min="14388" max="14388" width="12.88671875" style="19" bestFit="1" customWidth="1"/>
    <col min="14389" max="14389" width="11" style="19" bestFit="1" customWidth="1"/>
    <col min="14390" max="14390" width="11.109375" style="19" bestFit="1" customWidth="1"/>
    <col min="14391" max="14391" width="11" style="19" bestFit="1" customWidth="1"/>
    <col min="14392" max="14392" width="15" style="19" bestFit="1" customWidth="1"/>
    <col min="14393" max="14398" width="12.88671875" style="19" bestFit="1" customWidth="1"/>
    <col min="14399" max="14399" width="11.109375" style="19" bestFit="1" customWidth="1"/>
    <col min="14400" max="14400" width="12.88671875" style="19" bestFit="1" customWidth="1"/>
    <col min="14401" max="14401" width="11.6640625" style="19" bestFit="1" customWidth="1"/>
    <col min="14402" max="14402" width="10.109375" style="19" bestFit="1" customWidth="1"/>
    <col min="14403" max="14404" width="11.6640625" style="19" bestFit="1" customWidth="1"/>
    <col min="14405" max="14405" width="10.109375" style="19" bestFit="1" customWidth="1"/>
    <col min="14406" max="14406" width="11.6640625" style="19" bestFit="1" customWidth="1"/>
    <col min="14407" max="14409" width="14.21875" style="19" bestFit="1" customWidth="1"/>
    <col min="14410" max="14410" width="12.77734375" style="19" customWidth="1"/>
    <col min="14411" max="14411" width="9.88671875" style="19" customWidth="1"/>
    <col min="14412" max="14628" width="8.77734375" style="19"/>
    <col min="14629" max="14629" width="15.33203125" style="19" customWidth="1"/>
    <col min="14630" max="14631" width="12.88671875" style="19" bestFit="1" customWidth="1"/>
    <col min="14632" max="14632" width="15.88671875" style="19" bestFit="1" customWidth="1"/>
    <col min="14633" max="14633" width="11" style="19" bestFit="1" customWidth="1"/>
    <col min="14634" max="14635" width="9.77734375" style="19" bestFit="1" customWidth="1"/>
    <col min="14636" max="14636" width="11" style="19" bestFit="1" customWidth="1"/>
    <col min="14637" max="14637" width="15.88671875" style="19" bestFit="1" customWidth="1"/>
    <col min="14638" max="14638" width="10.33203125" style="19" customWidth="1"/>
    <col min="14639" max="14639" width="12.88671875" style="19" bestFit="1" customWidth="1"/>
    <col min="14640" max="14640" width="16.77734375" style="19" bestFit="1" customWidth="1"/>
    <col min="14641" max="14641" width="9.77734375" style="19" bestFit="1" customWidth="1"/>
    <col min="14642" max="14642" width="12.88671875" style="19" bestFit="1" customWidth="1"/>
    <col min="14643" max="14643" width="16.77734375" style="19" bestFit="1" customWidth="1"/>
    <col min="14644" max="14644" width="12.88671875" style="19" bestFit="1" customWidth="1"/>
    <col min="14645" max="14645" width="11" style="19" bestFit="1" customWidth="1"/>
    <col min="14646" max="14646" width="11.109375" style="19" bestFit="1" customWidth="1"/>
    <col min="14647" max="14647" width="11" style="19" bestFit="1" customWidth="1"/>
    <col min="14648" max="14648" width="15" style="19" bestFit="1" customWidth="1"/>
    <col min="14649" max="14654" width="12.88671875" style="19" bestFit="1" customWidth="1"/>
    <col min="14655" max="14655" width="11.109375" style="19" bestFit="1" customWidth="1"/>
    <col min="14656" max="14656" width="12.88671875" style="19" bestFit="1" customWidth="1"/>
    <col min="14657" max="14657" width="11.6640625" style="19" bestFit="1" customWidth="1"/>
    <col min="14658" max="14658" width="10.109375" style="19" bestFit="1" customWidth="1"/>
    <col min="14659" max="14660" width="11.6640625" style="19" bestFit="1" customWidth="1"/>
    <col min="14661" max="14661" width="10.109375" style="19" bestFit="1" customWidth="1"/>
    <col min="14662" max="14662" width="11.6640625" style="19" bestFit="1" customWidth="1"/>
    <col min="14663" max="14665" width="14.21875" style="19" bestFit="1" customWidth="1"/>
    <col min="14666" max="14666" width="12.77734375" style="19" customWidth="1"/>
    <col min="14667" max="14667" width="9.88671875" style="19" customWidth="1"/>
    <col min="14668" max="14884" width="8.77734375" style="19"/>
    <col min="14885" max="14885" width="15.33203125" style="19" customWidth="1"/>
    <col min="14886" max="14887" width="12.88671875" style="19" bestFit="1" customWidth="1"/>
    <col min="14888" max="14888" width="15.88671875" style="19" bestFit="1" customWidth="1"/>
    <col min="14889" max="14889" width="11" style="19" bestFit="1" customWidth="1"/>
    <col min="14890" max="14891" width="9.77734375" style="19" bestFit="1" customWidth="1"/>
    <col min="14892" max="14892" width="11" style="19" bestFit="1" customWidth="1"/>
    <col min="14893" max="14893" width="15.88671875" style="19" bestFit="1" customWidth="1"/>
    <col min="14894" max="14894" width="10.33203125" style="19" customWidth="1"/>
    <col min="14895" max="14895" width="12.88671875" style="19" bestFit="1" customWidth="1"/>
    <col min="14896" max="14896" width="16.77734375" style="19" bestFit="1" customWidth="1"/>
    <col min="14897" max="14897" width="9.77734375" style="19" bestFit="1" customWidth="1"/>
    <col min="14898" max="14898" width="12.88671875" style="19" bestFit="1" customWidth="1"/>
    <col min="14899" max="14899" width="16.77734375" style="19" bestFit="1" customWidth="1"/>
    <col min="14900" max="14900" width="12.88671875" style="19" bestFit="1" customWidth="1"/>
    <col min="14901" max="14901" width="11" style="19" bestFit="1" customWidth="1"/>
    <col min="14902" max="14902" width="11.109375" style="19" bestFit="1" customWidth="1"/>
    <col min="14903" max="14903" width="11" style="19" bestFit="1" customWidth="1"/>
    <col min="14904" max="14904" width="15" style="19" bestFit="1" customWidth="1"/>
    <col min="14905" max="14910" width="12.88671875" style="19" bestFit="1" customWidth="1"/>
    <col min="14911" max="14911" width="11.109375" style="19" bestFit="1" customWidth="1"/>
    <col min="14912" max="14912" width="12.88671875" style="19" bestFit="1" customWidth="1"/>
    <col min="14913" max="14913" width="11.6640625" style="19" bestFit="1" customWidth="1"/>
    <col min="14914" max="14914" width="10.109375" style="19" bestFit="1" customWidth="1"/>
    <col min="14915" max="14916" width="11.6640625" style="19" bestFit="1" customWidth="1"/>
    <col min="14917" max="14917" width="10.109375" style="19" bestFit="1" customWidth="1"/>
    <col min="14918" max="14918" width="11.6640625" style="19" bestFit="1" customWidth="1"/>
    <col min="14919" max="14921" width="14.21875" style="19" bestFit="1" customWidth="1"/>
    <col min="14922" max="14922" width="12.77734375" style="19" customWidth="1"/>
    <col min="14923" max="14923" width="9.88671875" style="19" customWidth="1"/>
    <col min="14924" max="15140" width="8.77734375" style="19"/>
    <col min="15141" max="15141" width="15.33203125" style="19" customWidth="1"/>
    <col min="15142" max="15143" width="12.88671875" style="19" bestFit="1" customWidth="1"/>
    <col min="15144" max="15144" width="15.88671875" style="19" bestFit="1" customWidth="1"/>
    <col min="15145" max="15145" width="11" style="19" bestFit="1" customWidth="1"/>
    <col min="15146" max="15147" width="9.77734375" style="19" bestFit="1" customWidth="1"/>
    <col min="15148" max="15148" width="11" style="19" bestFit="1" customWidth="1"/>
    <col min="15149" max="15149" width="15.88671875" style="19" bestFit="1" customWidth="1"/>
    <col min="15150" max="15150" width="10.33203125" style="19" customWidth="1"/>
    <col min="15151" max="15151" width="12.88671875" style="19" bestFit="1" customWidth="1"/>
    <col min="15152" max="15152" width="16.77734375" style="19" bestFit="1" customWidth="1"/>
    <col min="15153" max="15153" width="9.77734375" style="19" bestFit="1" customWidth="1"/>
    <col min="15154" max="15154" width="12.88671875" style="19" bestFit="1" customWidth="1"/>
    <col min="15155" max="15155" width="16.77734375" style="19" bestFit="1" customWidth="1"/>
    <col min="15156" max="15156" width="12.88671875" style="19" bestFit="1" customWidth="1"/>
    <col min="15157" max="15157" width="11" style="19" bestFit="1" customWidth="1"/>
    <col min="15158" max="15158" width="11.109375" style="19" bestFit="1" customWidth="1"/>
    <col min="15159" max="15159" width="11" style="19" bestFit="1" customWidth="1"/>
    <col min="15160" max="15160" width="15" style="19" bestFit="1" customWidth="1"/>
    <col min="15161" max="15166" width="12.88671875" style="19" bestFit="1" customWidth="1"/>
    <col min="15167" max="15167" width="11.109375" style="19" bestFit="1" customWidth="1"/>
    <col min="15168" max="15168" width="12.88671875" style="19" bestFit="1" customWidth="1"/>
    <col min="15169" max="15169" width="11.6640625" style="19" bestFit="1" customWidth="1"/>
    <col min="15170" max="15170" width="10.109375" style="19" bestFit="1" customWidth="1"/>
    <col min="15171" max="15172" width="11.6640625" style="19" bestFit="1" customWidth="1"/>
    <col min="15173" max="15173" width="10.109375" style="19" bestFit="1" customWidth="1"/>
    <col min="15174" max="15174" width="11.6640625" style="19" bestFit="1" customWidth="1"/>
    <col min="15175" max="15177" width="14.21875" style="19" bestFit="1" customWidth="1"/>
    <col min="15178" max="15178" width="12.77734375" style="19" customWidth="1"/>
    <col min="15179" max="15179" width="9.88671875" style="19" customWidth="1"/>
    <col min="15180" max="15396" width="8.77734375" style="19"/>
    <col min="15397" max="15397" width="15.33203125" style="19" customWidth="1"/>
    <col min="15398" max="15399" width="12.88671875" style="19" bestFit="1" customWidth="1"/>
    <col min="15400" max="15400" width="15.88671875" style="19" bestFit="1" customWidth="1"/>
    <col min="15401" max="15401" width="11" style="19" bestFit="1" customWidth="1"/>
    <col min="15402" max="15403" width="9.77734375" style="19" bestFit="1" customWidth="1"/>
    <col min="15404" max="15404" width="11" style="19" bestFit="1" customWidth="1"/>
    <col min="15405" max="15405" width="15.88671875" style="19" bestFit="1" customWidth="1"/>
    <col min="15406" max="15406" width="10.33203125" style="19" customWidth="1"/>
    <col min="15407" max="15407" width="12.88671875" style="19" bestFit="1" customWidth="1"/>
    <col min="15408" max="15408" width="16.77734375" style="19" bestFit="1" customWidth="1"/>
    <col min="15409" max="15409" width="9.77734375" style="19" bestFit="1" customWidth="1"/>
    <col min="15410" max="15410" width="12.88671875" style="19" bestFit="1" customWidth="1"/>
    <col min="15411" max="15411" width="16.77734375" style="19" bestFit="1" customWidth="1"/>
    <col min="15412" max="15412" width="12.88671875" style="19" bestFit="1" customWidth="1"/>
    <col min="15413" max="15413" width="11" style="19" bestFit="1" customWidth="1"/>
    <col min="15414" max="15414" width="11.109375" style="19" bestFit="1" customWidth="1"/>
    <col min="15415" max="15415" width="11" style="19" bestFit="1" customWidth="1"/>
    <col min="15416" max="15416" width="15" style="19" bestFit="1" customWidth="1"/>
    <col min="15417" max="15422" width="12.88671875" style="19" bestFit="1" customWidth="1"/>
    <col min="15423" max="15423" width="11.109375" style="19" bestFit="1" customWidth="1"/>
    <col min="15424" max="15424" width="12.88671875" style="19" bestFit="1" customWidth="1"/>
    <col min="15425" max="15425" width="11.6640625" style="19" bestFit="1" customWidth="1"/>
    <col min="15426" max="15426" width="10.109375" style="19" bestFit="1" customWidth="1"/>
    <col min="15427" max="15428" width="11.6640625" style="19" bestFit="1" customWidth="1"/>
    <col min="15429" max="15429" width="10.109375" style="19" bestFit="1" customWidth="1"/>
    <col min="15430" max="15430" width="11.6640625" style="19" bestFit="1" customWidth="1"/>
    <col min="15431" max="15433" width="14.21875" style="19" bestFit="1" customWidth="1"/>
    <col min="15434" max="15434" width="12.77734375" style="19" customWidth="1"/>
    <col min="15435" max="15435" width="9.88671875" style="19" customWidth="1"/>
    <col min="15436" max="15652" width="8.77734375" style="19"/>
    <col min="15653" max="15653" width="15.33203125" style="19" customWidth="1"/>
    <col min="15654" max="15655" width="12.88671875" style="19" bestFit="1" customWidth="1"/>
    <col min="15656" max="15656" width="15.88671875" style="19" bestFit="1" customWidth="1"/>
    <col min="15657" max="15657" width="11" style="19" bestFit="1" customWidth="1"/>
    <col min="15658" max="15659" width="9.77734375" style="19" bestFit="1" customWidth="1"/>
    <col min="15660" max="15660" width="11" style="19" bestFit="1" customWidth="1"/>
    <col min="15661" max="15661" width="15.88671875" style="19" bestFit="1" customWidth="1"/>
    <col min="15662" max="15662" width="10.33203125" style="19" customWidth="1"/>
    <col min="15663" max="15663" width="12.88671875" style="19" bestFit="1" customWidth="1"/>
    <col min="15664" max="15664" width="16.77734375" style="19" bestFit="1" customWidth="1"/>
    <col min="15665" max="15665" width="9.77734375" style="19" bestFit="1" customWidth="1"/>
    <col min="15666" max="15666" width="12.88671875" style="19" bestFit="1" customWidth="1"/>
    <col min="15667" max="15667" width="16.77734375" style="19" bestFit="1" customWidth="1"/>
    <col min="15668" max="15668" width="12.88671875" style="19" bestFit="1" customWidth="1"/>
    <col min="15669" max="15669" width="11" style="19" bestFit="1" customWidth="1"/>
    <col min="15670" max="15670" width="11.109375" style="19" bestFit="1" customWidth="1"/>
    <col min="15671" max="15671" width="11" style="19" bestFit="1" customWidth="1"/>
    <col min="15672" max="15672" width="15" style="19" bestFit="1" customWidth="1"/>
    <col min="15673" max="15678" width="12.88671875" style="19" bestFit="1" customWidth="1"/>
    <col min="15679" max="15679" width="11.109375" style="19" bestFit="1" customWidth="1"/>
    <col min="15680" max="15680" width="12.88671875" style="19" bestFit="1" customWidth="1"/>
    <col min="15681" max="15681" width="11.6640625" style="19" bestFit="1" customWidth="1"/>
    <col min="15682" max="15682" width="10.109375" style="19" bestFit="1" customWidth="1"/>
    <col min="15683" max="15684" width="11.6640625" style="19" bestFit="1" customWidth="1"/>
    <col min="15685" max="15685" width="10.109375" style="19" bestFit="1" customWidth="1"/>
    <col min="15686" max="15686" width="11.6640625" style="19" bestFit="1" customWidth="1"/>
    <col min="15687" max="15689" width="14.21875" style="19" bestFit="1" customWidth="1"/>
    <col min="15690" max="15690" width="12.77734375" style="19" customWidth="1"/>
    <col min="15691" max="15691" width="9.88671875" style="19" customWidth="1"/>
    <col min="15692" max="15908" width="8.77734375" style="19"/>
    <col min="15909" max="15909" width="15.33203125" style="19" customWidth="1"/>
    <col min="15910" max="15911" width="12.88671875" style="19" bestFit="1" customWidth="1"/>
    <col min="15912" max="15912" width="15.88671875" style="19" bestFit="1" customWidth="1"/>
    <col min="15913" max="15913" width="11" style="19" bestFit="1" customWidth="1"/>
    <col min="15914" max="15915" width="9.77734375" style="19" bestFit="1" customWidth="1"/>
    <col min="15916" max="15916" width="11" style="19" bestFit="1" customWidth="1"/>
    <col min="15917" max="15917" width="15.88671875" style="19" bestFit="1" customWidth="1"/>
    <col min="15918" max="15918" width="10.33203125" style="19" customWidth="1"/>
    <col min="15919" max="15919" width="12.88671875" style="19" bestFit="1" customWidth="1"/>
    <col min="15920" max="15920" width="16.77734375" style="19" bestFit="1" customWidth="1"/>
    <col min="15921" max="15921" width="9.77734375" style="19" bestFit="1" customWidth="1"/>
    <col min="15922" max="15922" width="12.88671875" style="19" bestFit="1" customWidth="1"/>
    <col min="15923" max="15923" width="16.77734375" style="19" bestFit="1" customWidth="1"/>
    <col min="15924" max="15924" width="12.88671875" style="19" bestFit="1" customWidth="1"/>
    <col min="15925" max="15925" width="11" style="19" bestFit="1" customWidth="1"/>
    <col min="15926" max="15926" width="11.109375" style="19" bestFit="1" customWidth="1"/>
    <col min="15927" max="15927" width="11" style="19" bestFit="1" customWidth="1"/>
    <col min="15928" max="15928" width="15" style="19" bestFit="1" customWidth="1"/>
    <col min="15929" max="15934" width="12.88671875" style="19" bestFit="1" customWidth="1"/>
    <col min="15935" max="15935" width="11.109375" style="19" bestFit="1" customWidth="1"/>
    <col min="15936" max="15936" width="12.88671875" style="19" bestFit="1" customWidth="1"/>
    <col min="15937" max="15937" width="11.6640625" style="19" bestFit="1" customWidth="1"/>
    <col min="15938" max="15938" width="10.109375" style="19" bestFit="1" customWidth="1"/>
    <col min="15939" max="15940" width="11.6640625" style="19" bestFit="1" customWidth="1"/>
    <col min="15941" max="15941" width="10.109375" style="19" bestFit="1" customWidth="1"/>
    <col min="15942" max="15942" width="11.6640625" style="19" bestFit="1" customWidth="1"/>
    <col min="15943" max="15945" width="14.21875" style="19" bestFit="1" customWidth="1"/>
    <col min="15946" max="15946" width="12.77734375" style="19" customWidth="1"/>
    <col min="15947" max="15947" width="9.88671875" style="19" customWidth="1"/>
    <col min="15948" max="16164" width="8.77734375" style="19"/>
    <col min="16165" max="16165" width="15.33203125" style="19" customWidth="1"/>
    <col min="16166" max="16167" width="12.88671875" style="19" bestFit="1" customWidth="1"/>
    <col min="16168" max="16168" width="15.88671875" style="19" bestFit="1" customWidth="1"/>
    <col min="16169" max="16169" width="11" style="19" bestFit="1" customWidth="1"/>
    <col min="16170" max="16171" width="9.77734375" style="19" bestFit="1" customWidth="1"/>
    <col min="16172" max="16172" width="11" style="19" bestFit="1" customWidth="1"/>
    <col min="16173" max="16173" width="15.88671875" style="19" bestFit="1" customWidth="1"/>
    <col min="16174" max="16174" width="10.33203125" style="19" customWidth="1"/>
    <col min="16175" max="16175" width="12.88671875" style="19" bestFit="1" customWidth="1"/>
    <col min="16176" max="16176" width="16.77734375" style="19" bestFit="1" customWidth="1"/>
    <col min="16177" max="16177" width="9.77734375" style="19" bestFit="1" customWidth="1"/>
    <col min="16178" max="16178" width="12.88671875" style="19" bestFit="1" customWidth="1"/>
    <col min="16179" max="16179" width="16.77734375" style="19" bestFit="1" customWidth="1"/>
    <col min="16180" max="16180" width="12.88671875" style="19" bestFit="1" customWidth="1"/>
    <col min="16181" max="16181" width="11" style="19" bestFit="1" customWidth="1"/>
    <col min="16182" max="16182" width="11.109375" style="19" bestFit="1" customWidth="1"/>
    <col min="16183" max="16183" width="11" style="19" bestFit="1" customWidth="1"/>
    <col min="16184" max="16184" width="15" style="19" bestFit="1" customWidth="1"/>
    <col min="16185" max="16190" width="12.88671875" style="19" bestFit="1" customWidth="1"/>
    <col min="16191" max="16191" width="11.109375" style="19" bestFit="1" customWidth="1"/>
    <col min="16192" max="16192" width="12.88671875" style="19" bestFit="1" customWidth="1"/>
    <col min="16193" max="16193" width="11.6640625" style="19" bestFit="1" customWidth="1"/>
    <col min="16194" max="16194" width="10.109375" style="19" bestFit="1" customWidth="1"/>
    <col min="16195" max="16196" width="11.6640625" style="19" bestFit="1" customWidth="1"/>
    <col min="16197" max="16197" width="10.109375" style="19" bestFit="1" customWidth="1"/>
    <col min="16198" max="16198" width="11.6640625" style="19" bestFit="1" customWidth="1"/>
    <col min="16199" max="16201" width="14.21875" style="19" bestFit="1" customWidth="1"/>
    <col min="16202" max="16202" width="12.77734375" style="19" customWidth="1"/>
    <col min="16203" max="16203" width="9.88671875" style="19" customWidth="1"/>
    <col min="16204" max="16384" width="8.77734375" style="19"/>
  </cols>
  <sheetData>
    <row r="1" spans="1:77" s="2" customFormat="1">
      <c r="A1" s="79" t="s">
        <v>185</v>
      </c>
      <c r="B1" s="4"/>
      <c r="C1" s="4"/>
      <c r="D1" s="4"/>
      <c r="E1" s="4"/>
      <c r="F1" s="3"/>
      <c r="G1" s="4"/>
      <c r="H1" s="4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4"/>
      <c r="BS1" s="4"/>
      <c r="BT1" s="4"/>
      <c r="BU1" s="80"/>
      <c r="BV1" s="4"/>
      <c r="BW1" s="4"/>
    </row>
    <row r="2" spans="1:77" s="2" customFormat="1">
      <c r="A2" s="79" t="s">
        <v>0</v>
      </c>
      <c r="B2" s="4"/>
      <c r="C2" s="4"/>
      <c r="D2" s="4"/>
      <c r="E2" s="4"/>
      <c r="F2" s="3"/>
      <c r="G2" s="4"/>
      <c r="H2" s="4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4"/>
      <c r="BS2" s="4"/>
      <c r="BT2" s="4"/>
      <c r="BU2" s="80"/>
      <c r="BV2" s="4"/>
      <c r="BW2" s="4"/>
    </row>
    <row r="3" spans="1:77">
      <c r="A3" s="76" t="s">
        <v>177</v>
      </c>
      <c r="D3" s="36"/>
      <c r="E3" s="36"/>
      <c r="F3" s="37"/>
      <c r="G3" s="36"/>
      <c r="H3" s="36"/>
      <c r="I3" s="36"/>
      <c r="J3" s="36"/>
      <c r="K3" s="36"/>
      <c r="L3" s="36"/>
      <c r="M3" s="36"/>
      <c r="N3" s="36"/>
      <c r="O3" s="36"/>
      <c r="P3" s="55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77">
      <c r="A4" s="17"/>
      <c r="D4" s="36"/>
      <c r="E4" s="36"/>
      <c r="F4" s="37"/>
      <c r="G4" s="36"/>
      <c r="H4" s="36"/>
      <c r="I4" s="36"/>
      <c r="J4" s="36"/>
      <c r="K4" s="36"/>
      <c r="L4" s="36"/>
      <c r="M4" s="36"/>
      <c r="N4" s="36"/>
      <c r="O4" s="36"/>
      <c r="P4" s="5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77">
      <c r="A5" s="17"/>
      <c r="D5" s="36"/>
      <c r="E5" s="36"/>
      <c r="F5" s="37"/>
      <c r="G5" s="36"/>
      <c r="H5" s="36"/>
      <c r="I5" s="36"/>
      <c r="J5" s="36"/>
      <c r="K5" s="36"/>
      <c r="L5" s="36"/>
      <c r="M5" s="36"/>
      <c r="N5" s="36"/>
      <c r="O5" s="36"/>
      <c r="P5" s="5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77">
      <c r="A6" s="17"/>
      <c r="B6" s="8"/>
      <c r="C6" s="9"/>
      <c r="D6" s="56"/>
      <c r="E6" s="55"/>
      <c r="F6" s="36"/>
      <c r="G6" s="36"/>
      <c r="H6" s="36"/>
      <c r="I6" s="36"/>
      <c r="J6" s="55"/>
      <c r="K6" s="36"/>
      <c r="L6" s="36"/>
      <c r="M6" s="55"/>
      <c r="N6" s="36"/>
      <c r="O6" s="36"/>
      <c r="P6" s="56"/>
      <c r="Q6" s="36"/>
      <c r="R6" s="36"/>
      <c r="S6" s="56"/>
      <c r="T6" s="36"/>
      <c r="U6" s="36"/>
      <c r="V6" s="56"/>
      <c r="W6" s="36"/>
      <c r="X6" s="36"/>
      <c r="Y6" s="56"/>
      <c r="Z6" s="36"/>
      <c r="AA6" s="36"/>
      <c r="AB6" s="56"/>
      <c r="AC6" s="36"/>
      <c r="AD6" s="36"/>
      <c r="AE6" s="56"/>
      <c r="AF6" s="36"/>
      <c r="AG6" s="36"/>
      <c r="AH6" s="56"/>
      <c r="BS6" s="54"/>
      <c r="BV6" s="2"/>
      <c r="BW6" s="15"/>
    </row>
    <row r="7" spans="1:77" s="2" customFormat="1" ht="24" customHeight="1">
      <c r="A7" s="365" t="s">
        <v>45</v>
      </c>
      <c r="B7" s="278" t="s">
        <v>8</v>
      </c>
      <c r="C7" s="280" t="s">
        <v>6</v>
      </c>
      <c r="D7" s="281"/>
      <c r="E7" s="281"/>
      <c r="F7" s="281"/>
      <c r="G7" s="281"/>
      <c r="H7" s="281"/>
      <c r="I7" s="281"/>
      <c r="J7" s="281"/>
      <c r="K7" s="282"/>
      <c r="L7" s="283" t="s">
        <v>11</v>
      </c>
      <c r="M7" s="284"/>
      <c r="N7" s="285"/>
      <c r="O7" s="286" t="s">
        <v>12</v>
      </c>
      <c r="P7" s="286"/>
      <c r="Q7" s="286"/>
      <c r="R7" s="350" t="s">
        <v>13</v>
      </c>
      <c r="S7" s="351"/>
      <c r="T7" s="351"/>
      <c r="U7" s="351"/>
      <c r="V7" s="351"/>
      <c r="W7" s="352"/>
      <c r="X7" s="332" t="s">
        <v>25</v>
      </c>
      <c r="Y7" s="333"/>
      <c r="Z7" s="334"/>
      <c r="AA7" s="338" t="s">
        <v>26</v>
      </c>
      <c r="AB7" s="339"/>
      <c r="AC7" s="340"/>
      <c r="AD7" s="344" t="s">
        <v>27</v>
      </c>
      <c r="AE7" s="345"/>
      <c r="AF7" s="346"/>
      <c r="AG7" s="266" t="s">
        <v>28</v>
      </c>
      <c r="AH7" s="267"/>
      <c r="AI7" s="268"/>
      <c r="AJ7" s="266" t="s">
        <v>146</v>
      </c>
      <c r="AK7" s="267"/>
      <c r="AL7" s="268"/>
      <c r="AM7" s="266" t="s">
        <v>150</v>
      </c>
      <c r="AN7" s="267"/>
      <c r="AO7" s="268"/>
      <c r="AP7" s="266" t="s">
        <v>151</v>
      </c>
      <c r="AQ7" s="267"/>
      <c r="AR7" s="268"/>
      <c r="AS7" s="266" t="s">
        <v>154</v>
      </c>
      <c r="AT7" s="267"/>
      <c r="AU7" s="268"/>
      <c r="AV7" s="266" t="s">
        <v>161</v>
      </c>
      <c r="AW7" s="267"/>
      <c r="AX7" s="268"/>
      <c r="AY7" s="266" t="s">
        <v>158</v>
      </c>
      <c r="AZ7" s="267"/>
      <c r="BA7" s="268"/>
      <c r="BB7" s="266" t="s">
        <v>175</v>
      </c>
      <c r="BC7" s="267"/>
      <c r="BD7" s="267"/>
      <c r="BE7" s="268"/>
      <c r="BF7" s="266" t="s">
        <v>176</v>
      </c>
      <c r="BG7" s="267"/>
      <c r="BH7" s="267"/>
      <c r="BI7" s="268"/>
      <c r="BJ7" s="266" t="s">
        <v>178</v>
      </c>
      <c r="BK7" s="267"/>
      <c r="BL7" s="267"/>
      <c r="BM7" s="268"/>
      <c r="BN7" s="266" t="s">
        <v>183</v>
      </c>
      <c r="BO7" s="267"/>
      <c r="BP7" s="267"/>
      <c r="BQ7" s="268"/>
      <c r="BR7" s="311" t="s">
        <v>184</v>
      </c>
      <c r="BS7" s="312"/>
      <c r="BT7" s="312"/>
      <c r="BU7" s="313"/>
      <c r="BV7" s="323" t="s">
        <v>179</v>
      </c>
      <c r="BW7" s="304" t="s">
        <v>43</v>
      </c>
      <c r="BX7" s="304" t="s">
        <v>44</v>
      </c>
      <c r="BY7" s="307" t="s">
        <v>3</v>
      </c>
    </row>
    <row r="8" spans="1:77" s="2" customFormat="1" ht="24" customHeight="1">
      <c r="A8" s="365"/>
      <c r="B8" s="279"/>
      <c r="C8" s="288" t="s">
        <v>14</v>
      </c>
      <c r="D8" s="289"/>
      <c r="E8" s="290"/>
      <c r="F8" s="288" t="s">
        <v>15</v>
      </c>
      <c r="G8" s="289"/>
      <c r="H8" s="290"/>
      <c r="I8" s="288" t="s">
        <v>16</v>
      </c>
      <c r="J8" s="289"/>
      <c r="K8" s="290"/>
      <c r="L8" s="294" t="s">
        <v>17</v>
      </c>
      <c r="M8" s="294"/>
      <c r="N8" s="294"/>
      <c r="O8" s="295" t="s">
        <v>18</v>
      </c>
      <c r="P8" s="296"/>
      <c r="Q8" s="297"/>
      <c r="R8" s="326" t="s">
        <v>29</v>
      </c>
      <c r="S8" s="327"/>
      <c r="T8" s="328"/>
      <c r="U8" s="353" t="s">
        <v>30</v>
      </c>
      <c r="V8" s="354"/>
      <c r="W8" s="355"/>
      <c r="X8" s="335"/>
      <c r="Y8" s="336"/>
      <c r="Z8" s="337"/>
      <c r="AA8" s="341"/>
      <c r="AB8" s="342"/>
      <c r="AC8" s="343"/>
      <c r="AD8" s="347"/>
      <c r="AE8" s="348"/>
      <c r="AF8" s="349"/>
      <c r="AG8" s="269"/>
      <c r="AH8" s="270"/>
      <c r="AI8" s="271"/>
      <c r="AJ8" s="269"/>
      <c r="AK8" s="270"/>
      <c r="AL8" s="271"/>
      <c r="AM8" s="269"/>
      <c r="AN8" s="270"/>
      <c r="AO8" s="271"/>
      <c r="AP8" s="269"/>
      <c r="AQ8" s="270"/>
      <c r="AR8" s="271"/>
      <c r="AS8" s="269"/>
      <c r="AT8" s="270"/>
      <c r="AU8" s="271"/>
      <c r="AV8" s="269"/>
      <c r="AW8" s="270"/>
      <c r="AX8" s="271"/>
      <c r="AY8" s="269"/>
      <c r="AZ8" s="270"/>
      <c r="BA8" s="271"/>
      <c r="BB8" s="269"/>
      <c r="BC8" s="270"/>
      <c r="BD8" s="270"/>
      <c r="BE8" s="271"/>
      <c r="BF8" s="269"/>
      <c r="BG8" s="270"/>
      <c r="BH8" s="270"/>
      <c r="BI8" s="271"/>
      <c r="BJ8" s="269"/>
      <c r="BK8" s="270"/>
      <c r="BL8" s="270"/>
      <c r="BM8" s="271"/>
      <c r="BN8" s="269"/>
      <c r="BO8" s="270"/>
      <c r="BP8" s="270"/>
      <c r="BQ8" s="271"/>
      <c r="BR8" s="314"/>
      <c r="BS8" s="315"/>
      <c r="BT8" s="315"/>
      <c r="BU8" s="316"/>
      <c r="BV8" s="324"/>
      <c r="BW8" s="305"/>
      <c r="BX8" s="305"/>
      <c r="BY8" s="308"/>
    </row>
    <row r="9" spans="1:77" s="2" customFormat="1" ht="49.2">
      <c r="A9" s="365"/>
      <c r="B9" s="43" t="s">
        <v>19</v>
      </c>
      <c r="C9" s="291"/>
      <c r="D9" s="292"/>
      <c r="E9" s="293"/>
      <c r="F9" s="291"/>
      <c r="G9" s="292"/>
      <c r="H9" s="293"/>
      <c r="I9" s="291"/>
      <c r="J9" s="292"/>
      <c r="K9" s="293"/>
      <c r="L9" s="294"/>
      <c r="M9" s="294"/>
      <c r="N9" s="294"/>
      <c r="O9" s="298"/>
      <c r="P9" s="299"/>
      <c r="Q9" s="300"/>
      <c r="R9" s="329"/>
      <c r="S9" s="330"/>
      <c r="T9" s="331"/>
      <c r="U9" s="356"/>
      <c r="V9" s="357"/>
      <c r="W9" s="358"/>
      <c r="X9" s="335"/>
      <c r="Y9" s="336"/>
      <c r="Z9" s="337"/>
      <c r="AA9" s="341"/>
      <c r="AB9" s="342"/>
      <c r="AC9" s="343"/>
      <c r="AD9" s="347"/>
      <c r="AE9" s="348"/>
      <c r="AF9" s="349"/>
      <c r="AG9" s="269"/>
      <c r="AH9" s="270"/>
      <c r="AI9" s="271"/>
      <c r="AJ9" s="269"/>
      <c r="AK9" s="270"/>
      <c r="AL9" s="271"/>
      <c r="AM9" s="269"/>
      <c r="AN9" s="270"/>
      <c r="AO9" s="271"/>
      <c r="AP9" s="269"/>
      <c r="AQ9" s="270"/>
      <c r="AR9" s="271"/>
      <c r="AS9" s="272"/>
      <c r="AT9" s="273"/>
      <c r="AU9" s="274"/>
      <c r="AV9" s="272"/>
      <c r="AW9" s="273"/>
      <c r="AX9" s="274"/>
      <c r="AY9" s="269"/>
      <c r="AZ9" s="270"/>
      <c r="BA9" s="271"/>
      <c r="BB9" s="269"/>
      <c r="BC9" s="270"/>
      <c r="BD9" s="270"/>
      <c r="BE9" s="271"/>
      <c r="BF9" s="269"/>
      <c r="BG9" s="270"/>
      <c r="BH9" s="270"/>
      <c r="BI9" s="271"/>
      <c r="BJ9" s="269"/>
      <c r="BK9" s="270"/>
      <c r="BL9" s="270"/>
      <c r="BM9" s="271"/>
      <c r="BN9" s="269"/>
      <c r="BO9" s="270"/>
      <c r="BP9" s="270"/>
      <c r="BQ9" s="271"/>
      <c r="BR9" s="314"/>
      <c r="BS9" s="315"/>
      <c r="BT9" s="315"/>
      <c r="BU9" s="316"/>
      <c r="BV9" s="324"/>
      <c r="BW9" s="305"/>
      <c r="BX9" s="305"/>
      <c r="BY9" s="308"/>
    </row>
    <row r="10" spans="1:77" s="2" customFormat="1" ht="49.2">
      <c r="A10" s="365"/>
      <c r="B10" s="7" t="s">
        <v>20</v>
      </c>
      <c r="C10" s="280" t="s">
        <v>21</v>
      </c>
      <c r="D10" s="281"/>
      <c r="E10" s="282"/>
      <c r="F10" s="280" t="s">
        <v>7</v>
      </c>
      <c r="G10" s="281"/>
      <c r="H10" s="282"/>
      <c r="I10" s="287" t="s">
        <v>4</v>
      </c>
      <c r="J10" s="287"/>
      <c r="K10" s="287"/>
      <c r="L10" s="294" t="s">
        <v>4</v>
      </c>
      <c r="M10" s="294"/>
      <c r="N10" s="294"/>
      <c r="O10" s="301" t="s">
        <v>10</v>
      </c>
      <c r="P10" s="302"/>
      <c r="Q10" s="303"/>
      <c r="R10" s="359" t="s">
        <v>22</v>
      </c>
      <c r="S10" s="360"/>
      <c r="T10" s="361"/>
      <c r="U10" s="301" t="s">
        <v>22</v>
      </c>
      <c r="V10" s="302"/>
      <c r="W10" s="303"/>
      <c r="X10" s="362" t="s">
        <v>22</v>
      </c>
      <c r="Y10" s="362"/>
      <c r="Z10" s="362"/>
      <c r="AA10" s="363" t="s">
        <v>22</v>
      </c>
      <c r="AB10" s="363"/>
      <c r="AC10" s="363"/>
      <c r="AD10" s="364" t="s">
        <v>22</v>
      </c>
      <c r="AE10" s="364"/>
      <c r="AF10" s="364"/>
      <c r="AG10" s="310" t="s">
        <v>22</v>
      </c>
      <c r="AH10" s="310"/>
      <c r="AI10" s="310"/>
      <c r="AJ10" s="310" t="s">
        <v>22</v>
      </c>
      <c r="AK10" s="310"/>
      <c r="AL10" s="310"/>
      <c r="AM10" s="320" t="s">
        <v>22</v>
      </c>
      <c r="AN10" s="321"/>
      <c r="AO10" s="322"/>
      <c r="AP10" s="320" t="s">
        <v>22</v>
      </c>
      <c r="AQ10" s="321"/>
      <c r="AR10" s="322"/>
      <c r="AS10" s="320" t="s">
        <v>22</v>
      </c>
      <c r="AT10" s="321"/>
      <c r="AU10" s="322"/>
      <c r="AV10" s="320" t="s">
        <v>22</v>
      </c>
      <c r="AW10" s="321"/>
      <c r="AX10" s="322"/>
      <c r="AY10" s="320" t="s">
        <v>22</v>
      </c>
      <c r="AZ10" s="321"/>
      <c r="BA10" s="322"/>
      <c r="BB10" s="272" t="s">
        <v>22</v>
      </c>
      <c r="BC10" s="273"/>
      <c r="BD10" s="273"/>
      <c r="BE10" s="274"/>
      <c r="BF10" s="272" t="s">
        <v>22</v>
      </c>
      <c r="BG10" s="273"/>
      <c r="BH10" s="273"/>
      <c r="BI10" s="274"/>
      <c r="BJ10" s="272" t="s">
        <v>22</v>
      </c>
      <c r="BK10" s="273"/>
      <c r="BL10" s="273"/>
      <c r="BM10" s="274"/>
      <c r="BN10" s="272" t="s">
        <v>22</v>
      </c>
      <c r="BO10" s="273"/>
      <c r="BP10" s="273"/>
      <c r="BQ10" s="274"/>
      <c r="BR10" s="317"/>
      <c r="BS10" s="318"/>
      <c r="BT10" s="318"/>
      <c r="BU10" s="319"/>
      <c r="BV10" s="324"/>
      <c r="BW10" s="305"/>
      <c r="BX10" s="305"/>
      <c r="BY10" s="308"/>
    </row>
    <row r="11" spans="1:77" s="2" customFormat="1">
      <c r="A11" s="366"/>
      <c r="B11" s="10" t="s">
        <v>23</v>
      </c>
      <c r="C11" s="13" t="s">
        <v>9</v>
      </c>
      <c r="D11" s="13" t="s">
        <v>23</v>
      </c>
      <c r="E11" s="14" t="s">
        <v>2</v>
      </c>
      <c r="F11" s="12" t="s">
        <v>9</v>
      </c>
      <c r="G11" s="13" t="s">
        <v>23</v>
      </c>
      <c r="H11" s="14" t="s">
        <v>2</v>
      </c>
      <c r="I11" s="13" t="s">
        <v>9</v>
      </c>
      <c r="J11" s="13" t="s">
        <v>23</v>
      </c>
      <c r="K11" s="13" t="s">
        <v>2</v>
      </c>
      <c r="L11" s="5" t="s">
        <v>9</v>
      </c>
      <c r="M11" s="6" t="s">
        <v>23</v>
      </c>
      <c r="N11" s="5" t="s">
        <v>2</v>
      </c>
      <c r="O11" s="11" t="s">
        <v>9</v>
      </c>
      <c r="P11" s="11" t="s">
        <v>23</v>
      </c>
      <c r="Q11" s="11" t="s">
        <v>2</v>
      </c>
      <c r="R11" s="11" t="s">
        <v>9</v>
      </c>
      <c r="S11" s="11" t="s">
        <v>23</v>
      </c>
      <c r="T11" s="11" t="s">
        <v>2</v>
      </c>
      <c r="U11" s="11" t="s">
        <v>9</v>
      </c>
      <c r="V11" s="11" t="s">
        <v>23</v>
      </c>
      <c r="W11" s="11" t="s">
        <v>2</v>
      </c>
      <c r="X11" s="39" t="s">
        <v>9</v>
      </c>
      <c r="Y11" s="39" t="s">
        <v>23</v>
      </c>
      <c r="Z11" s="39" t="s">
        <v>2</v>
      </c>
      <c r="AA11" s="40" t="s">
        <v>9</v>
      </c>
      <c r="AB11" s="40" t="s">
        <v>23</v>
      </c>
      <c r="AC11" s="40" t="s">
        <v>2</v>
      </c>
      <c r="AD11" s="41" t="s">
        <v>9</v>
      </c>
      <c r="AE11" s="41" t="s">
        <v>23</v>
      </c>
      <c r="AF11" s="41" t="s">
        <v>2</v>
      </c>
      <c r="AG11" s="42" t="s">
        <v>9</v>
      </c>
      <c r="AH11" s="42" t="s">
        <v>23</v>
      </c>
      <c r="AI11" s="42" t="s">
        <v>2</v>
      </c>
      <c r="AJ11" s="112" t="s">
        <v>9</v>
      </c>
      <c r="AK11" s="112" t="s">
        <v>23</v>
      </c>
      <c r="AL11" s="112" t="s">
        <v>2</v>
      </c>
      <c r="AM11" s="131" t="s">
        <v>9</v>
      </c>
      <c r="AN11" s="131" t="s">
        <v>23</v>
      </c>
      <c r="AO11" s="131" t="s">
        <v>2</v>
      </c>
      <c r="AP11" s="132" t="s">
        <v>9</v>
      </c>
      <c r="AQ11" s="132" t="s">
        <v>23</v>
      </c>
      <c r="AR11" s="132" t="s">
        <v>2</v>
      </c>
      <c r="AS11" s="146" t="s">
        <v>9</v>
      </c>
      <c r="AT11" s="146" t="s">
        <v>23</v>
      </c>
      <c r="AU11" s="146" t="s">
        <v>2</v>
      </c>
      <c r="AV11" s="146" t="s">
        <v>9</v>
      </c>
      <c r="AW11" s="146" t="s">
        <v>23</v>
      </c>
      <c r="AX11" s="146" t="s">
        <v>2</v>
      </c>
      <c r="AY11" s="146" t="s">
        <v>9</v>
      </c>
      <c r="AZ11" s="146" t="s">
        <v>23</v>
      </c>
      <c r="BA11" s="146" t="s">
        <v>2</v>
      </c>
      <c r="BB11" s="201" t="s">
        <v>9</v>
      </c>
      <c r="BC11" s="201" t="s">
        <v>23</v>
      </c>
      <c r="BD11" s="201" t="s">
        <v>2</v>
      </c>
      <c r="BE11" s="201" t="s">
        <v>157</v>
      </c>
      <c r="BF11" s="202" t="s">
        <v>9</v>
      </c>
      <c r="BG11" s="202" t="s">
        <v>23</v>
      </c>
      <c r="BH11" s="202" t="s">
        <v>2</v>
      </c>
      <c r="BI11" s="202" t="s">
        <v>157</v>
      </c>
      <c r="BJ11" s="203" t="s">
        <v>9</v>
      </c>
      <c r="BK11" s="203" t="s">
        <v>23</v>
      </c>
      <c r="BL11" s="203" t="s">
        <v>2</v>
      </c>
      <c r="BM11" s="203" t="s">
        <v>157</v>
      </c>
      <c r="BN11" s="231" t="s">
        <v>9</v>
      </c>
      <c r="BO11" s="231" t="s">
        <v>23</v>
      </c>
      <c r="BP11" s="231" t="s">
        <v>2</v>
      </c>
      <c r="BQ11" s="231" t="s">
        <v>157</v>
      </c>
      <c r="BR11" s="89" t="s">
        <v>9</v>
      </c>
      <c r="BS11" s="89" t="s">
        <v>23</v>
      </c>
      <c r="BT11" s="89" t="s">
        <v>2</v>
      </c>
      <c r="BU11" s="89" t="s">
        <v>157</v>
      </c>
      <c r="BV11" s="325"/>
      <c r="BW11" s="306"/>
      <c r="BX11" s="306"/>
      <c r="BY11" s="309"/>
    </row>
    <row r="12" spans="1:77" s="22" customFormat="1" ht="24" customHeight="1">
      <c r="A12" s="160" t="s">
        <v>58</v>
      </c>
      <c r="B12" s="161">
        <v>30000</v>
      </c>
      <c r="C12" s="161">
        <v>30000</v>
      </c>
      <c r="D12" s="161">
        <v>30000</v>
      </c>
      <c r="E12" s="161">
        <v>0</v>
      </c>
      <c r="F12" s="161">
        <v>0</v>
      </c>
      <c r="G12" s="161"/>
      <c r="H12" s="161"/>
      <c r="I12" s="161">
        <v>0</v>
      </c>
      <c r="J12" s="161"/>
      <c r="K12" s="161"/>
      <c r="L12" s="161">
        <v>54000</v>
      </c>
      <c r="M12" s="161">
        <v>54000</v>
      </c>
      <c r="N12" s="161">
        <v>0</v>
      </c>
      <c r="O12" s="161">
        <v>5000</v>
      </c>
      <c r="P12" s="161">
        <v>5000</v>
      </c>
      <c r="Q12" s="161">
        <v>0</v>
      </c>
      <c r="R12" s="161">
        <v>0</v>
      </c>
      <c r="S12" s="161"/>
      <c r="T12" s="162">
        <v>0</v>
      </c>
      <c r="U12" s="161">
        <v>25200</v>
      </c>
      <c r="V12" s="161">
        <v>25200</v>
      </c>
      <c r="W12" s="162">
        <v>0</v>
      </c>
      <c r="X12" s="163">
        <v>70100</v>
      </c>
      <c r="Y12" s="163">
        <v>70100</v>
      </c>
      <c r="Z12" s="161">
        <v>0</v>
      </c>
      <c r="AA12" s="164">
        <v>100000</v>
      </c>
      <c r="AB12" s="164">
        <v>100000</v>
      </c>
      <c r="AC12" s="164">
        <v>0</v>
      </c>
      <c r="AD12" s="164">
        <v>40000</v>
      </c>
      <c r="AE12" s="164">
        <v>40000</v>
      </c>
      <c r="AF12" s="164">
        <v>0</v>
      </c>
      <c r="AG12" s="164">
        <v>53000</v>
      </c>
      <c r="AH12" s="164">
        <v>53000</v>
      </c>
      <c r="AI12" s="164"/>
      <c r="AJ12" s="164">
        <v>49000</v>
      </c>
      <c r="AK12" s="164">
        <v>49000</v>
      </c>
      <c r="AL12" s="164">
        <f>AJ12-AK12</f>
        <v>0</v>
      </c>
      <c r="AM12" s="164">
        <v>51000</v>
      </c>
      <c r="AN12" s="164">
        <v>51000</v>
      </c>
      <c r="AO12" s="164">
        <v>0</v>
      </c>
      <c r="AP12" s="164">
        <v>87000</v>
      </c>
      <c r="AQ12" s="164">
        <v>87000</v>
      </c>
      <c r="AR12" s="164">
        <v>0</v>
      </c>
      <c r="AS12" s="164">
        <v>78000</v>
      </c>
      <c r="AT12" s="164">
        <v>78000</v>
      </c>
      <c r="AU12" s="164">
        <v>0</v>
      </c>
      <c r="AV12" s="164">
        <v>66000</v>
      </c>
      <c r="AW12" s="164">
        <v>66000</v>
      </c>
      <c r="AX12" s="164">
        <v>0</v>
      </c>
      <c r="AY12" s="164">
        <v>66000</v>
      </c>
      <c r="AZ12" s="164">
        <v>66000</v>
      </c>
      <c r="BA12" s="164">
        <v>0</v>
      </c>
      <c r="BB12" s="164">
        <v>64000</v>
      </c>
      <c r="BC12" s="164">
        <v>64000</v>
      </c>
      <c r="BD12" s="164">
        <v>0</v>
      </c>
      <c r="BE12" s="164" t="s">
        <v>162</v>
      </c>
      <c r="BF12" s="164">
        <v>61000</v>
      </c>
      <c r="BG12" s="164">
        <v>61000</v>
      </c>
      <c r="BH12" s="164">
        <v>0</v>
      </c>
      <c r="BI12" s="164" t="s">
        <v>162</v>
      </c>
      <c r="BJ12" s="139">
        <v>120000</v>
      </c>
      <c r="BK12" s="139">
        <v>120000</v>
      </c>
      <c r="BL12" s="139">
        <v>0</v>
      </c>
      <c r="BM12" s="139" t="s">
        <v>162</v>
      </c>
      <c r="BN12" s="139">
        <v>121000</v>
      </c>
      <c r="BO12" s="139">
        <v>121000</v>
      </c>
      <c r="BP12" s="139">
        <v>0</v>
      </c>
      <c r="BQ12" s="139">
        <v>0</v>
      </c>
      <c r="BR12" s="179">
        <v>1170300</v>
      </c>
      <c r="BS12" s="179">
        <v>1170300</v>
      </c>
      <c r="BT12" s="179">
        <v>0</v>
      </c>
      <c r="BU12" s="179" t="s">
        <v>162</v>
      </c>
      <c r="BV12" s="139">
        <v>624258</v>
      </c>
      <c r="BW12" s="62">
        <v>3906</v>
      </c>
      <c r="BX12" s="62">
        <v>117180</v>
      </c>
      <c r="BY12" s="367" t="s">
        <v>186</v>
      </c>
    </row>
    <row r="13" spans="1:77" s="22" customFormat="1">
      <c r="A13" s="28" t="s">
        <v>75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/>
      <c r="H13" s="20"/>
      <c r="I13" s="20">
        <v>0</v>
      </c>
      <c r="J13" s="20"/>
      <c r="K13" s="20"/>
      <c r="L13" s="20">
        <v>2500</v>
      </c>
      <c r="M13" s="20">
        <v>2500</v>
      </c>
      <c r="N13" s="20">
        <v>0</v>
      </c>
      <c r="O13" s="20"/>
      <c r="P13" s="20"/>
      <c r="Q13" s="20"/>
      <c r="R13" s="20"/>
      <c r="S13" s="20"/>
      <c r="T13" s="24"/>
      <c r="U13" s="20">
        <v>0</v>
      </c>
      <c r="V13" s="20">
        <v>0</v>
      </c>
      <c r="W13" s="24">
        <v>0</v>
      </c>
      <c r="X13" s="34">
        <v>0</v>
      </c>
      <c r="Y13" s="34">
        <v>0</v>
      </c>
      <c r="Z13" s="20">
        <v>0</v>
      </c>
      <c r="AA13" s="23">
        <v>2000</v>
      </c>
      <c r="AB13" s="23">
        <v>2000</v>
      </c>
      <c r="AC13" s="23">
        <v>0</v>
      </c>
      <c r="AD13" s="23">
        <v>0</v>
      </c>
      <c r="AE13" s="23">
        <v>0</v>
      </c>
      <c r="AF13" s="23">
        <v>0</v>
      </c>
      <c r="AG13" s="23">
        <v>0</v>
      </c>
      <c r="AH13" s="23">
        <v>0</v>
      </c>
      <c r="AI13" s="23"/>
      <c r="AJ13" s="23">
        <v>0</v>
      </c>
      <c r="AK13" s="23">
        <v>0</v>
      </c>
      <c r="AL13" s="23">
        <f>AJ13-AK13</f>
        <v>0</v>
      </c>
      <c r="AM13" s="23">
        <v>0</v>
      </c>
      <c r="AN13" s="23">
        <v>0</v>
      </c>
      <c r="AO13" s="23">
        <v>0</v>
      </c>
      <c r="AP13" s="23">
        <v>5000</v>
      </c>
      <c r="AQ13" s="23">
        <v>5000</v>
      </c>
      <c r="AR13" s="23">
        <v>0</v>
      </c>
      <c r="AS13" s="23">
        <v>0</v>
      </c>
      <c r="AT13" s="23">
        <v>0</v>
      </c>
      <c r="AU13" s="23">
        <v>0</v>
      </c>
      <c r="AV13" s="23">
        <v>66000</v>
      </c>
      <c r="AW13" s="23">
        <v>66000</v>
      </c>
      <c r="AX13" s="23">
        <v>0</v>
      </c>
      <c r="AY13" s="23">
        <v>66000</v>
      </c>
      <c r="AZ13" s="23">
        <v>66000</v>
      </c>
      <c r="BA13" s="23">
        <v>0</v>
      </c>
      <c r="BB13" s="23">
        <v>0</v>
      </c>
      <c r="BC13" s="23">
        <v>0</v>
      </c>
      <c r="BD13" s="23">
        <v>0</v>
      </c>
      <c r="BE13" s="23" t="s">
        <v>162</v>
      </c>
      <c r="BF13" s="23">
        <v>61000</v>
      </c>
      <c r="BG13" s="23">
        <v>61000</v>
      </c>
      <c r="BH13" s="23">
        <v>0</v>
      </c>
      <c r="BI13" s="23" t="s">
        <v>162</v>
      </c>
      <c r="BJ13" s="138">
        <v>0</v>
      </c>
      <c r="BK13" s="138">
        <v>0</v>
      </c>
      <c r="BL13" s="138">
        <v>0</v>
      </c>
      <c r="BM13" s="138" t="s">
        <v>162</v>
      </c>
      <c r="BN13" s="138">
        <v>0</v>
      </c>
      <c r="BO13" s="138">
        <v>0</v>
      </c>
      <c r="BP13" s="138">
        <v>0</v>
      </c>
      <c r="BQ13" s="138">
        <v>0</v>
      </c>
      <c r="BR13" s="179">
        <v>9500</v>
      </c>
      <c r="BS13" s="179">
        <v>9500</v>
      </c>
      <c r="BT13" s="182">
        <v>0</v>
      </c>
      <c r="BU13" s="182" t="s">
        <v>162</v>
      </c>
      <c r="BV13" s="138">
        <v>4500</v>
      </c>
      <c r="BW13" s="20"/>
      <c r="BX13" s="20"/>
      <c r="BY13" s="368"/>
    </row>
    <row r="14" spans="1:77" s="22" customFormat="1">
      <c r="A14" s="157" t="s">
        <v>66</v>
      </c>
      <c r="B14" s="20">
        <v>12500</v>
      </c>
      <c r="C14" s="20">
        <v>14000</v>
      </c>
      <c r="D14" s="20">
        <v>14000</v>
      </c>
      <c r="E14" s="20">
        <v>0</v>
      </c>
      <c r="F14" s="20">
        <v>0</v>
      </c>
      <c r="G14" s="20"/>
      <c r="H14" s="20"/>
      <c r="I14" s="20">
        <v>0</v>
      </c>
      <c r="J14" s="20"/>
      <c r="K14" s="20"/>
      <c r="L14" s="20">
        <v>15000</v>
      </c>
      <c r="M14" s="20">
        <v>15000</v>
      </c>
      <c r="N14" s="20">
        <v>0</v>
      </c>
      <c r="O14" s="20">
        <v>5000</v>
      </c>
      <c r="P14" s="20">
        <v>5000</v>
      </c>
      <c r="Q14" s="20">
        <v>0</v>
      </c>
      <c r="R14" s="20">
        <v>0</v>
      </c>
      <c r="S14" s="20"/>
      <c r="T14" s="24">
        <v>0</v>
      </c>
      <c r="U14" s="20">
        <v>9400</v>
      </c>
      <c r="V14" s="20">
        <v>9400</v>
      </c>
      <c r="W14" s="24">
        <v>0</v>
      </c>
      <c r="X14" s="34">
        <v>26000</v>
      </c>
      <c r="Y14" s="34">
        <v>26000</v>
      </c>
      <c r="Z14" s="20">
        <v>0</v>
      </c>
      <c r="AA14" s="23">
        <v>30000</v>
      </c>
      <c r="AB14" s="23">
        <v>30000</v>
      </c>
      <c r="AC14" s="23">
        <v>0</v>
      </c>
      <c r="AD14" s="23">
        <v>12000</v>
      </c>
      <c r="AE14" s="23">
        <v>12000</v>
      </c>
      <c r="AF14" s="23">
        <v>0</v>
      </c>
      <c r="AG14" s="23">
        <v>15000</v>
      </c>
      <c r="AH14" s="23">
        <v>15000</v>
      </c>
      <c r="AI14" s="23"/>
      <c r="AJ14" s="23">
        <v>15000</v>
      </c>
      <c r="AK14" s="23">
        <v>15000</v>
      </c>
      <c r="AL14" s="23">
        <f t="shared" ref="AL14:AL22" si="0">AJ14-AK14</f>
        <v>0</v>
      </c>
      <c r="AM14" s="23">
        <v>17000</v>
      </c>
      <c r="AN14" s="23">
        <v>17000</v>
      </c>
      <c r="AO14" s="23">
        <v>0</v>
      </c>
      <c r="AP14" s="23">
        <v>40000</v>
      </c>
      <c r="AQ14" s="23">
        <v>40000</v>
      </c>
      <c r="AR14" s="23">
        <v>0</v>
      </c>
      <c r="AS14" s="23">
        <v>40000</v>
      </c>
      <c r="AT14" s="23">
        <v>40000</v>
      </c>
      <c r="AU14" s="23">
        <v>0</v>
      </c>
      <c r="AV14" s="23">
        <v>0</v>
      </c>
      <c r="AW14" s="23">
        <v>0</v>
      </c>
      <c r="AX14" s="23">
        <v>0</v>
      </c>
      <c r="AY14" s="23" t="s">
        <v>162</v>
      </c>
      <c r="AZ14" s="23" t="s">
        <v>162</v>
      </c>
      <c r="BA14" s="23" t="s">
        <v>162</v>
      </c>
      <c r="BB14" s="23">
        <v>25000</v>
      </c>
      <c r="BC14" s="23">
        <v>25000</v>
      </c>
      <c r="BD14" s="23">
        <v>0</v>
      </c>
      <c r="BE14" s="23" t="s">
        <v>162</v>
      </c>
      <c r="BF14" s="23">
        <v>0</v>
      </c>
      <c r="BG14" s="23">
        <v>0</v>
      </c>
      <c r="BH14" s="23">
        <v>0</v>
      </c>
      <c r="BI14" s="23" t="s">
        <v>162</v>
      </c>
      <c r="BJ14" s="23">
        <v>0</v>
      </c>
      <c r="BK14" s="23">
        <v>0</v>
      </c>
      <c r="BL14" s="23">
        <v>0</v>
      </c>
      <c r="BM14" s="23" t="s">
        <v>162</v>
      </c>
      <c r="BN14" s="23">
        <v>45000</v>
      </c>
      <c r="BO14" s="23">
        <v>45000</v>
      </c>
      <c r="BP14" s="23">
        <v>0</v>
      </c>
      <c r="BQ14" s="23">
        <v>0</v>
      </c>
      <c r="BR14" s="179">
        <v>437900</v>
      </c>
      <c r="BS14" s="179">
        <v>437900</v>
      </c>
      <c r="BT14" s="182">
        <v>0</v>
      </c>
      <c r="BU14" s="182" t="s">
        <v>162</v>
      </c>
      <c r="BV14" s="138">
        <v>153300</v>
      </c>
      <c r="BW14" s="20"/>
      <c r="BX14" s="20"/>
      <c r="BY14" s="20"/>
    </row>
    <row r="15" spans="1:77" s="22" customFormat="1">
      <c r="A15" s="158" t="s">
        <v>67</v>
      </c>
      <c r="B15" s="20">
        <v>5000</v>
      </c>
      <c r="C15" s="20">
        <v>7500</v>
      </c>
      <c r="D15" s="20">
        <v>7500</v>
      </c>
      <c r="E15" s="20">
        <v>0</v>
      </c>
      <c r="F15" s="20">
        <v>0</v>
      </c>
      <c r="G15" s="20"/>
      <c r="H15" s="20"/>
      <c r="I15" s="20">
        <v>0</v>
      </c>
      <c r="J15" s="20"/>
      <c r="K15" s="20"/>
      <c r="L15" s="20">
        <v>7500</v>
      </c>
      <c r="M15" s="20">
        <v>7500</v>
      </c>
      <c r="N15" s="20">
        <v>0</v>
      </c>
      <c r="O15" s="20"/>
      <c r="P15" s="20"/>
      <c r="Q15" s="20"/>
      <c r="R15" s="20"/>
      <c r="S15" s="20"/>
      <c r="T15" s="24"/>
      <c r="U15" s="20">
        <v>4500</v>
      </c>
      <c r="V15" s="20">
        <v>4500</v>
      </c>
      <c r="W15" s="24">
        <v>0</v>
      </c>
      <c r="X15" s="34">
        <v>12000</v>
      </c>
      <c r="Y15" s="34">
        <v>12000</v>
      </c>
      <c r="Z15" s="20">
        <v>0</v>
      </c>
      <c r="AA15" s="23">
        <v>15000</v>
      </c>
      <c r="AB15" s="23">
        <v>15000</v>
      </c>
      <c r="AC15" s="23">
        <v>0</v>
      </c>
      <c r="AD15" s="23">
        <v>5000</v>
      </c>
      <c r="AE15" s="23">
        <v>5000</v>
      </c>
      <c r="AF15" s="23">
        <v>0</v>
      </c>
      <c r="AG15" s="23">
        <v>5000</v>
      </c>
      <c r="AH15" s="23">
        <v>5000</v>
      </c>
      <c r="AI15" s="23"/>
      <c r="AJ15" s="23">
        <v>6000</v>
      </c>
      <c r="AK15" s="23">
        <v>6000</v>
      </c>
      <c r="AL15" s="23">
        <f t="shared" si="0"/>
        <v>0</v>
      </c>
      <c r="AM15" s="23">
        <v>6000</v>
      </c>
      <c r="AN15" s="23">
        <v>6000</v>
      </c>
      <c r="AO15" s="23">
        <v>0</v>
      </c>
      <c r="AP15" s="23">
        <v>8000</v>
      </c>
      <c r="AQ15" s="23">
        <v>8000</v>
      </c>
      <c r="AR15" s="23">
        <v>0</v>
      </c>
      <c r="AS15" s="23">
        <v>8000</v>
      </c>
      <c r="AT15" s="23">
        <v>8000</v>
      </c>
      <c r="AU15" s="23">
        <v>0</v>
      </c>
      <c r="AV15" s="23">
        <v>0</v>
      </c>
      <c r="AW15" s="23">
        <v>0</v>
      </c>
      <c r="AX15" s="23">
        <v>0</v>
      </c>
      <c r="AY15" s="23">
        <v>0</v>
      </c>
      <c r="AZ15" s="23" t="s">
        <v>162</v>
      </c>
      <c r="BA15" s="23" t="s">
        <v>162</v>
      </c>
      <c r="BB15" s="23">
        <v>10000</v>
      </c>
      <c r="BC15" s="23">
        <v>10000</v>
      </c>
      <c r="BD15" s="23">
        <v>0</v>
      </c>
      <c r="BE15" s="23" t="s">
        <v>162</v>
      </c>
      <c r="BF15" s="23">
        <v>0</v>
      </c>
      <c r="BG15" s="23">
        <v>0</v>
      </c>
      <c r="BH15" s="23">
        <v>0</v>
      </c>
      <c r="BI15" s="23" t="s">
        <v>162</v>
      </c>
      <c r="BJ15" s="23">
        <v>30000</v>
      </c>
      <c r="BK15" s="23">
        <v>30000</v>
      </c>
      <c r="BL15" s="23">
        <v>0</v>
      </c>
      <c r="BM15" s="23" t="s">
        <v>162</v>
      </c>
      <c r="BN15" s="23">
        <v>20000</v>
      </c>
      <c r="BO15" s="23">
        <v>20000</v>
      </c>
      <c r="BP15" s="23">
        <v>0</v>
      </c>
      <c r="BQ15" s="23">
        <v>0</v>
      </c>
      <c r="BR15" s="179">
        <v>166500</v>
      </c>
      <c r="BS15" s="179">
        <v>166500</v>
      </c>
      <c r="BT15" s="182">
        <v>0</v>
      </c>
      <c r="BU15" s="182" t="s">
        <v>162</v>
      </c>
      <c r="BV15" s="138">
        <v>95000</v>
      </c>
      <c r="BW15" s="20"/>
      <c r="BX15" s="20"/>
      <c r="BY15" s="20"/>
    </row>
    <row r="16" spans="1:77" s="22" customFormat="1">
      <c r="A16" s="157" t="s">
        <v>68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/>
      <c r="H16" s="20"/>
      <c r="I16" s="20">
        <v>0</v>
      </c>
      <c r="J16" s="20"/>
      <c r="K16" s="20"/>
      <c r="L16" s="20">
        <v>2500</v>
      </c>
      <c r="M16" s="20">
        <v>2500</v>
      </c>
      <c r="N16" s="20">
        <v>0</v>
      </c>
      <c r="O16" s="20"/>
      <c r="P16" s="20"/>
      <c r="Q16" s="20"/>
      <c r="R16" s="20"/>
      <c r="S16" s="20"/>
      <c r="T16" s="24"/>
      <c r="U16" s="20">
        <v>600</v>
      </c>
      <c r="V16" s="20">
        <v>600</v>
      </c>
      <c r="W16" s="24">
        <v>0</v>
      </c>
      <c r="X16" s="34">
        <v>12000</v>
      </c>
      <c r="Y16" s="34">
        <v>12000</v>
      </c>
      <c r="Z16" s="20">
        <v>0</v>
      </c>
      <c r="AA16" s="23">
        <v>15000</v>
      </c>
      <c r="AB16" s="23">
        <v>15000</v>
      </c>
      <c r="AC16" s="23">
        <v>0</v>
      </c>
      <c r="AD16" s="23">
        <v>4000</v>
      </c>
      <c r="AE16" s="23">
        <v>4000</v>
      </c>
      <c r="AF16" s="23">
        <v>0</v>
      </c>
      <c r="AG16" s="23">
        <v>5000</v>
      </c>
      <c r="AH16" s="23">
        <v>5000</v>
      </c>
      <c r="AI16" s="23"/>
      <c r="AJ16" s="23">
        <v>4000</v>
      </c>
      <c r="AK16" s="23">
        <v>4000</v>
      </c>
      <c r="AL16" s="23">
        <f t="shared" si="0"/>
        <v>0</v>
      </c>
      <c r="AM16" s="23">
        <v>4000</v>
      </c>
      <c r="AN16" s="23">
        <v>4000</v>
      </c>
      <c r="AO16" s="23">
        <v>0</v>
      </c>
      <c r="AP16" s="23">
        <v>6000</v>
      </c>
      <c r="AQ16" s="23">
        <v>6000</v>
      </c>
      <c r="AR16" s="23">
        <v>0</v>
      </c>
      <c r="AS16" s="23">
        <v>6000</v>
      </c>
      <c r="AT16" s="23">
        <v>6000</v>
      </c>
      <c r="AU16" s="23">
        <v>0</v>
      </c>
      <c r="AV16" s="23">
        <v>0</v>
      </c>
      <c r="AW16" s="23">
        <v>0</v>
      </c>
      <c r="AX16" s="23">
        <v>0</v>
      </c>
      <c r="AY16" s="23">
        <v>0</v>
      </c>
      <c r="AZ16" s="23" t="s">
        <v>162</v>
      </c>
      <c r="BA16" s="23" t="s">
        <v>162</v>
      </c>
      <c r="BB16" s="23">
        <v>8000</v>
      </c>
      <c r="BC16" s="23">
        <v>8000</v>
      </c>
      <c r="BD16" s="23">
        <v>0</v>
      </c>
      <c r="BE16" s="23" t="s">
        <v>162</v>
      </c>
      <c r="BF16" s="23">
        <v>0</v>
      </c>
      <c r="BG16" s="23">
        <v>0</v>
      </c>
      <c r="BH16" s="23">
        <v>0</v>
      </c>
      <c r="BI16" s="23" t="s">
        <v>162</v>
      </c>
      <c r="BJ16" s="23">
        <v>22500</v>
      </c>
      <c r="BK16" s="23">
        <v>22500</v>
      </c>
      <c r="BL16" s="23">
        <v>0</v>
      </c>
      <c r="BM16" s="23" t="s">
        <v>162</v>
      </c>
      <c r="BN16" s="23">
        <v>16000</v>
      </c>
      <c r="BO16" s="23">
        <v>16000</v>
      </c>
      <c r="BP16" s="23">
        <v>0</v>
      </c>
      <c r="BQ16" s="23">
        <v>0</v>
      </c>
      <c r="BR16" s="179">
        <v>118600</v>
      </c>
      <c r="BS16" s="179">
        <v>118600</v>
      </c>
      <c r="BT16" s="182">
        <v>0</v>
      </c>
      <c r="BU16" s="182" t="s">
        <v>162</v>
      </c>
      <c r="BV16" s="138">
        <v>79770</v>
      </c>
      <c r="BW16" s="20"/>
      <c r="BX16" s="20"/>
      <c r="BY16" s="20"/>
    </row>
    <row r="17" spans="1:79" s="22" customFormat="1">
      <c r="A17" s="158" t="s">
        <v>69</v>
      </c>
      <c r="B17" s="20">
        <v>2500</v>
      </c>
      <c r="C17" s="20">
        <v>0</v>
      </c>
      <c r="D17" s="20">
        <v>0</v>
      </c>
      <c r="E17" s="20">
        <v>0</v>
      </c>
      <c r="F17" s="20">
        <v>0</v>
      </c>
      <c r="G17" s="20"/>
      <c r="H17" s="20"/>
      <c r="I17" s="20">
        <v>0</v>
      </c>
      <c r="J17" s="20"/>
      <c r="K17" s="20"/>
      <c r="L17" s="20">
        <v>5000</v>
      </c>
      <c r="M17" s="20">
        <v>5000</v>
      </c>
      <c r="N17" s="20">
        <v>0</v>
      </c>
      <c r="O17" s="20"/>
      <c r="P17" s="20"/>
      <c r="Q17" s="20"/>
      <c r="R17" s="20"/>
      <c r="S17" s="20"/>
      <c r="T17" s="24"/>
      <c r="U17" s="20">
        <v>1700</v>
      </c>
      <c r="V17" s="20">
        <v>1700</v>
      </c>
      <c r="W17" s="24">
        <v>0</v>
      </c>
      <c r="X17" s="34">
        <v>4000</v>
      </c>
      <c r="Y17" s="34">
        <v>4000</v>
      </c>
      <c r="Z17" s="20">
        <v>0</v>
      </c>
      <c r="AA17" s="23">
        <v>7000</v>
      </c>
      <c r="AB17" s="23">
        <v>7000</v>
      </c>
      <c r="AC17" s="23">
        <v>0</v>
      </c>
      <c r="AD17" s="23">
        <v>3000</v>
      </c>
      <c r="AE17" s="23">
        <v>3000</v>
      </c>
      <c r="AF17" s="23">
        <v>0</v>
      </c>
      <c r="AG17" s="23">
        <v>5000</v>
      </c>
      <c r="AH17" s="23">
        <v>5000</v>
      </c>
      <c r="AI17" s="23"/>
      <c r="AJ17" s="23">
        <v>4000</v>
      </c>
      <c r="AK17" s="23">
        <v>4000</v>
      </c>
      <c r="AL17" s="23">
        <f t="shared" si="0"/>
        <v>0</v>
      </c>
      <c r="AM17" s="23">
        <v>3000</v>
      </c>
      <c r="AN17" s="23">
        <v>3000</v>
      </c>
      <c r="AO17" s="23">
        <v>0</v>
      </c>
      <c r="AP17" s="23">
        <v>6000</v>
      </c>
      <c r="AQ17" s="23">
        <v>6000</v>
      </c>
      <c r="AR17" s="23">
        <v>0</v>
      </c>
      <c r="AS17" s="23">
        <v>5000</v>
      </c>
      <c r="AT17" s="23">
        <v>5000</v>
      </c>
      <c r="AU17" s="23">
        <v>0</v>
      </c>
      <c r="AV17" s="23">
        <v>0</v>
      </c>
      <c r="AW17" s="23">
        <v>0</v>
      </c>
      <c r="AX17" s="23">
        <v>0</v>
      </c>
      <c r="AY17" s="23" t="s">
        <v>162</v>
      </c>
      <c r="AZ17" s="23" t="s">
        <v>162</v>
      </c>
      <c r="BA17" s="23" t="s">
        <v>162</v>
      </c>
      <c r="BB17" s="23">
        <v>4000</v>
      </c>
      <c r="BC17" s="23">
        <v>4000</v>
      </c>
      <c r="BD17" s="23">
        <v>0</v>
      </c>
      <c r="BE17" s="23" t="s">
        <v>162</v>
      </c>
      <c r="BF17" s="23">
        <v>0</v>
      </c>
      <c r="BG17" s="23">
        <v>0</v>
      </c>
      <c r="BH17" s="23">
        <v>0</v>
      </c>
      <c r="BI17" s="23" t="s">
        <v>162</v>
      </c>
      <c r="BJ17" s="23">
        <v>15000</v>
      </c>
      <c r="BK17" s="23">
        <v>15000</v>
      </c>
      <c r="BL17" s="23">
        <v>0</v>
      </c>
      <c r="BM17" s="23" t="s">
        <v>162</v>
      </c>
      <c r="BN17" s="23">
        <v>9000</v>
      </c>
      <c r="BO17" s="23">
        <v>9000</v>
      </c>
      <c r="BP17" s="23">
        <v>0</v>
      </c>
      <c r="BQ17" s="23">
        <v>0</v>
      </c>
      <c r="BR17" s="179">
        <v>80200</v>
      </c>
      <c r="BS17" s="179">
        <v>80200</v>
      </c>
      <c r="BT17" s="182">
        <v>0</v>
      </c>
      <c r="BU17" s="182" t="s">
        <v>162</v>
      </c>
      <c r="BV17" s="138">
        <v>62650</v>
      </c>
      <c r="BW17" s="20"/>
      <c r="BX17" s="20"/>
      <c r="BY17" s="20"/>
    </row>
    <row r="18" spans="1:79" s="22" customFormat="1">
      <c r="A18" s="157" t="s">
        <v>70</v>
      </c>
      <c r="B18" s="20">
        <v>2500</v>
      </c>
      <c r="C18" s="20">
        <v>3500</v>
      </c>
      <c r="D18" s="20">
        <v>3500</v>
      </c>
      <c r="E18" s="20">
        <v>0</v>
      </c>
      <c r="F18" s="20">
        <v>0</v>
      </c>
      <c r="G18" s="20"/>
      <c r="H18" s="20"/>
      <c r="I18" s="20">
        <v>0</v>
      </c>
      <c r="J18" s="20"/>
      <c r="K18" s="20"/>
      <c r="L18" s="20">
        <v>5000</v>
      </c>
      <c r="M18" s="20">
        <v>5000</v>
      </c>
      <c r="N18" s="20">
        <v>0</v>
      </c>
      <c r="O18" s="20"/>
      <c r="P18" s="20"/>
      <c r="Q18" s="20"/>
      <c r="R18" s="20"/>
      <c r="S18" s="20"/>
      <c r="T18" s="20"/>
      <c r="U18" s="21">
        <v>2500</v>
      </c>
      <c r="V18" s="20">
        <v>2500</v>
      </c>
      <c r="W18" s="20">
        <v>0</v>
      </c>
      <c r="X18" s="20">
        <v>4000</v>
      </c>
      <c r="Y18" s="20">
        <v>4000</v>
      </c>
      <c r="Z18" s="20">
        <v>0</v>
      </c>
      <c r="AA18" s="23">
        <v>8000</v>
      </c>
      <c r="AB18" s="23">
        <v>8000</v>
      </c>
      <c r="AC18" s="23">
        <v>0</v>
      </c>
      <c r="AD18" s="23">
        <v>5000</v>
      </c>
      <c r="AE18" s="23">
        <v>5000</v>
      </c>
      <c r="AF18" s="23">
        <v>0</v>
      </c>
      <c r="AG18" s="23">
        <v>5000</v>
      </c>
      <c r="AH18" s="23">
        <v>5000</v>
      </c>
      <c r="AI18" s="23"/>
      <c r="AJ18" s="23">
        <v>6000</v>
      </c>
      <c r="AK18" s="23">
        <v>6000</v>
      </c>
      <c r="AL18" s="23">
        <f t="shared" si="0"/>
        <v>0</v>
      </c>
      <c r="AM18" s="23">
        <v>6000</v>
      </c>
      <c r="AN18" s="23">
        <v>6000</v>
      </c>
      <c r="AO18" s="23">
        <v>0</v>
      </c>
      <c r="AP18" s="23">
        <v>5000</v>
      </c>
      <c r="AQ18" s="23">
        <v>5000</v>
      </c>
      <c r="AR18" s="23">
        <v>0</v>
      </c>
      <c r="AS18" s="23">
        <v>5000</v>
      </c>
      <c r="AT18" s="23">
        <v>5000</v>
      </c>
      <c r="AU18" s="23">
        <v>0</v>
      </c>
      <c r="AV18" s="23">
        <v>0</v>
      </c>
      <c r="AW18" s="23">
        <v>0</v>
      </c>
      <c r="AX18" s="23">
        <v>0</v>
      </c>
      <c r="AY18" s="23" t="s">
        <v>162</v>
      </c>
      <c r="AZ18" s="23" t="s">
        <v>162</v>
      </c>
      <c r="BA18" s="23" t="s">
        <v>162</v>
      </c>
      <c r="BB18" s="23">
        <v>6000</v>
      </c>
      <c r="BC18" s="23">
        <v>6000</v>
      </c>
      <c r="BD18" s="23">
        <v>0</v>
      </c>
      <c r="BE18" s="23" t="s">
        <v>162</v>
      </c>
      <c r="BF18" s="23">
        <v>0</v>
      </c>
      <c r="BG18" s="23">
        <v>0</v>
      </c>
      <c r="BH18" s="23">
        <v>0</v>
      </c>
      <c r="BI18" s="23" t="s">
        <v>162</v>
      </c>
      <c r="BJ18" s="23">
        <v>15000</v>
      </c>
      <c r="BK18" s="23">
        <v>15000</v>
      </c>
      <c r="BL18" s="23">
        <v>0</v>
      </c>
      <c r="BM18" s="23" t="s">
        <v>162</v>
      </c>
      <c r="BN18" s="23">
        <v>9000</v>
      </c>
      <c r="BO18" s="23">
        <v>9000</v>
      </c>
      <c r="BP18" s="23">
        <v>0</v>
      </c>
      <c r="BQ18" s="23">
        <v>0</v>
      </c>
      <c r="BR18" s="179">
        <v>93500</v>
      </c>
      <c r="BS18" s="179">
        <v>93500</v>
      </c>
      <c r="BT18" s="182">
        <v>0</v>
      </c>
      <c r="BU18" s="182" t="s">
        <v>162</v>
      </c>
      <c r="BV18" s="138">
        <v>46702</v>
      </c>
      <c r="BW18" s="20"/>
      <c r="BX18" s="20"/>
      <c r="BY18" s="20"/>
    </row>
    <row r="19" spans="1:79" s="22" customFormat="1">
      <c r="A19" s="157" t="s">
        <v>71</v>
      </c>
      <c r="B19" s="20">
        <v>2500</v>
      </c>
      <c r="C19" s="20">
        <v>2500</v>
      </c>
      <c r="D19" s="20">
        <v>2500</v>
      </c>
      <c r="E19" s="20">
        <v>0</v>
      </c>
      <c r="F19" s="20">
        <v>0</v>
      </c>
      <c r="G19" s="20"/>
      <c r="H19" s="20"/>
      <c r="I19" s="20">
        <v>0</v>
      </c>
      <c r="J19" s="20"/>
      <c r="K19" s="20"/>
      <c r="L19" s="20">
        <v>5000</v>
      </c>
      <c r="M19" s="20">
        <v>5000</v>
      </c>
      <c r="N19" s="20">
        <v>0</v>
      </c>
      <c r="O19" s="20"/>
      <c r="P19" s="20"/>
      <c r="Q19" s="20"/>
      <c r="R19" s="20"/>
      <c r="S19" s="20"/>
      <c r="T19" s="20"/>
      <c r="U19" s="20">
        <v>2200</v>
      </c>
      <c r="V19" s="20">
        <v>2200</v>
      </c>
      <c r="W19" s="20">
        <v>0</v>
      </c>
      <c r="X19" s="20">
        <v>4000</v>
      </c>
      <c r="Y19" s="20">
        <v>4000</v>
      </c>
      <c r="Z19" s="20">
        <v>0</v>
      </c>
      <c r="AA19" s="23">
        <v>8000</v>
      </c>
      <c r="AB19" s="23">
        <v>8000</v>
      </c>
      <c r="AC19" s="23">
        <v>0</v>
      </c>
      <c r="AD19" s="23">
        <v>6000</v>
      </c>
      <c r="AE19" s="23">
        <v>6000</v>
      </c>
      <c r="AF19" s="23">
        <v>0</v>
      </c>
      <c r="AG19" s="23">
        <v>7000</v>
      </c>
      <c r="AH19" s="23">
        <v>7000</v>
      </c>
      <c r="AI19" s="23"/>
      <c r="AJ19" s="23">
        <v>5000</v>
      </c>
      <c r="AK19" s="23">
        <v>5000</v>
      </c>
      <c r="AL19" s="23">
        <f t="shared" si="0"/>
        <v>0</v>
      </c>
      <c r="AM19" s="23">
        <v>5000</v>
      </c>
      <c r="AN19" s="23">
        <v>5000</v>
      </c>
      <c r="AO19" s="23">
        <v>0</v>
      </c>
      <c r="AP19" s="23">
        <v>5000</v>
      </c>
      <c r="AQ19" s="23">
        <v>5000</v>
      </c>
      <c r="AR19" s="23">
        <v>0</v>
      </c>
      <c r="AS19" s="23">
        <v>5000</v>
      </c>
      <c r="AT19" s="23">
        <v>5000</v>
      </c>
      <c r="AU19" s="23">
        <v>0</v>
      </c>
      <c r="AV19" s="23">
        <v>0</v>
      </c>
      <c r="AW19" s="23">
        <v>0</v>
      </c>
      <c r="AX19" s="23">
        <v>0</v>
      </c>
      <c r="AY19" s="23" t="s">
        <v>162</v>
      </c>
      <c r="AZ19" s="23" t="s">
        <v>162</v>
      </c>
      <c r="BA19" s="23" t="s">
        <v>162</v>
      </c>
      <c r="BB19" s="23">
        <v>4000</v>
      </c>
      <c r="BC19" s="23">
        <v>4000</v>
      </c>
      <c r="BD19" s="23">
        <v>0</v>
      </c>
      <c r="BE19" s="23" t="s">
        <v>162</v>
      </c>
      <c r="BF19" s="23">
        <v>0</v>
      </c>
      <c r="BG19" s="23">
        <v>0</v>
      </c>
      <c r="BH19" s="23">
        <v>0</v>
      </c>
      <c r="BI19" s="23" t="s">
        <v>162</v>
      </c>
      <c r="BJ19" s="23">
        <v>15000</v>
      </c>
      <c r="BK19" s="23">
        <v>15000</v>
      </c>
      <c r="BL19" s="23">
        <v>0</v>
      </c>
      <c r="BM19" s="23" t="s">
        <v>162</v>
      </c>
      <c r="BN19" s="23">
        <v>9000</v>
      </c>
      <c r="BO19" s="23">
        <v>9000</v>
      </c>
      <c r="BP19" s="23">
        <v>0</v>
      </c>
      <c r="BQ19" s="23">
        <v>0</v>
      </c>
      <c r="BR19" s="179">
        <v>96200</v>
      </c>
      <c r="BS19" s="179">
        <v>96200</v>
      </c>
      <c r="BT19" s="182">
        <v>0</v>
      </c>
      <c r="BU19" s="182" t="s">
        <v>162</v>
      </c>
      <c r="BV19" s="138">
        <v>39750</v>
      </c>
      <c r="BW19" s="20"/>
      <c r="BX19" s="20"/>
      <c r="BY19" s="20"/>
    </row>
    <row r="20" spans="1:79" s="22" customFormat="1">
      <c r="A20" s="158" t="s">
        <v>72</v>
      </c>
      <c r="B20" s="20">
        <v>1500</v>
      </c>
      <c r="C20" s="20">
        <v>0</v>
      </c>
      <c r="D20" s="20">
        <v>0</v>
      </c>
      <c r="E20" s="20">
        <v>0</v>
      </c>
      <c r="F20" s="20">
        <v>0</v>
      </c>
      <c r="G20" s="20"/>
      <c r="H20" s="20"/>
      <c r="I20" s="20">
        <v>0</v>
      </c>
      <c r="J20" s="20"/>
      <c r="K20" s="20"/>
      <c r="L20" s="20">
        <v>4000</v>
      </c>
      <c r="M20" s="20">
        <v>4000</v>
      </c>
      <c r="N20" s="20">
        <v>0</v>
      </c>
      <c r="O20" s="20"/>
      <c r="P20" s="20"/>
      <c r="Q20" s="20"/>
      <c r="R20" s="20"/>
      <c r="S20" s="20"/>
      <c r="T20" s="20"/>
      <c r="U20" s="21">
        <v>1200</v>
      </c>
      <c r="V20" s="21">
        <v>1200</v>
      </c>
      <c r="W20" s="20">
        <v>0</v>
      </c>
      <c r="X20" s="20">
        <v>2000</v>
      </c>
      <c r="Y20" s="20">
        <v>2000</v>
      </c>
      <c r="Z20" s="20">
        <v>0</v>
      </c>
      <c r="AA20" s="23">
        <v>5000</v>
      </c>
      <c r="AB20" s="23">
        <v>5000</v>
      </c>
      <c r="AC20" s="23">
        <v>0</v>
      </c>
      <c r="AD20" s="23">
        <v>0</v>
      </c>
      <c r="AE20" s="23">
        <v>0</v>
      </c>
      <c r="AF20" s="23">
        <v>0</v>
      </c>
      <c r="AG20" s="23">
        <v>4000</v>
      </c>
      <c r="AH20" s="23">
        <v>4000</v>
      </c>
      <c r="AI20" s="23"/>
      <c r="AJ20" s="23">
        <v>3000</v>
      </c>
      <c r="AK20" s="23">
        <v>3000</v>
      </c>
      <c r="AL20" s="23">
        <f t="shared" si="0"/>
        <v>0</v>
      </c>
      <c r="AM20" s="23">
        <v>3000</v>
      </c>
      <c r="AN20" s="23">
        <v>3000</v>
      </c>
      <c r="AO20" s="23">
        <v>0</v>
      </c>
      <c r="AP20" s="23">
        <v>4000</v>
      </c>
      <c r="AQ20" s="23">
        <v>4000</v>
      </c>
      <c r="AR20" s="23">
        <v>0</v>
      </c>
      <c r="AS20" s="23">
        <v>3000</v>
      </c>
      <c r="AT20" s="23">
        <v>3000</v>
      </c>
      <c r="AU20" s="23">
        <v>0</v>
      </c>
      <c r="AV20" s="23">
        <v>0</v>
      </c>
      <c r="AW20" s="23">
        <v>0</v>
      </c>
      <c r="AX20" s="23">
        <v>0</v>
      </c>
      <c r="AY20" s="23" t="s">
        <v>162</v>
      </c>
      <c r="AZ20" s="23" t="s">
        <v>162</v>
      </c>
      <c r="BA20" s="23" t="s">
        <v>162</v>
      </c>
      <c r="BB20" s="23">
        <v>2000</v>
      </c>
      <c r="BC20" s="23">
        <v>2000</v>
      </c>
      <c r="BD20" s="23">
        <v>0</v>
      </c>
      <c r="BE20" s="23" t="s">
        <v>162</v>
      </c>
      <c r="BF20" s="23">
        <v>0</v>
      </c>
      <c r="BG20" s="23">
        <v>0</v>
      </c>
      <c r="BH20" s="23">
        <v>0</v>
      </c>
      <c r="BI20" s="23" t="s">
        <v>162</v>
      </c>
      <c r="BJ20" s="23">
        <v>0</v>
      </c>
      <c r="BK20" s="23">
        <v>0</v>
      </c>
      <c r="BL20" s="23">
        <v>0</v>
      </c>
      <c r="BM20" s="23" t="s">
        <v>162</v>
      </c>
      <c r="BN20" s="23">
        <v>4000</v>
      </c>
      <c r="BO20" s="23">
        <v>4000</v>
      </c>
      <c r="BP20" s="23">
        <v>0</v>
      </c>
      <c r="BQ20" s="23">
        <v>0</v>
      </c>
      <c r="BR20" s="179">
        <v>50700</v>
      </c>
      <c r="BS20" s="179">
        <v>50700</v>
      </c>
      <c r="BT20" s="182">
        <v>0</v>
      </c>
      <c r="BU20" s="182" t="s">
        <v>162</v>
      </c>
      <c r="BV20" s="138">
        <v>43000</v>
      </c>
      <c r="BW20" s="20"/>
      <c r="BX20" s="20"/>
      <c r="BY20" s="20"/>
    </row>
    <row r="21" spans="1:79" s="22" customFormat="1">
      <c r="A21" s="158" t="s">
        <v>73</v>
      </c>
      <c r="B21" s="20">
        <v>1000</v>
      </c>
      <c r="C21" s="20">
        <v>2500</v>
      </c>
      <c r="D21" s="20">
        <v>2500</v>
      </c>
      <c r="E21" s="20">
        <v>0</v>
      </c>
      <c r="F21" s="20">
        <v>0</v>
      </c>
      <c r="G21" s="20"/>
      <c r="H21" s="20"/>
      <c r="I21" s="20">
        <v>0</v>
      </c>
      <c r="J21" s="20"/>
      <c r="K21" s="20"/>
      <c r="L21" s="20">
        <v>3500</v>
      </c>
      <c r="M21" s="20">
        <v>3500</v>
      </c>
      <c r="N21" s="20">
        <v>0</v>
      </c>
      <c r="O21" s="20"/>
      <c r="P21" s="20"/>
      <c r="Q21" s="20"/>
      <c r="R21" s="20"/>
      <c r="S21" s="20"/>
      <c r="T21" s="23"/>
      <c r="U21" s="20">
        <v>1600</v>
      </c>
      <c r="V21" s="20">
        <v>1600</v>
      </c>
      <c r="W21" s="24">
        <v>0</v>
      </c>
      <c r="X21" s="34">
        <v>2000</v>
      </c>
      <c r="Y21" s="34">
        <v>2000</v>
      </c>
      <c r="Z21" s="20">
        <v>0</v>
      </c>
      <c r="AA21" s="23">
        <v>5000</v>
      </c>
      <c r="AB21" s="23">
        <v>5000</v>
      </c>
      <c r="AC21" s="23">
        <v>0</v>
      </c>
      <c r="AD21" s="23">
        <v>5000</v>
      </c>
      <c r="AE21" s="23">
        <v>5000</v>
      </c>
      <c r="AF21" s="23">
        <v>0</v>
      </c>
      <c r="AG21" s="23">
        <v>4000</v>
      </c>
      <c r="AH21" s="23">
        <v>4000</v>
      </c>
      <c r="AI21" s="23"/>
      <c r="AJ21" s="23">
        <v>4000</v>
      </c>
      <c r="AK21" s="23">
        <v>4000</v>
      </c>
      <c r="AL21" s="23">
        <f t="shared" si="0"/>
        <v>0</v>
      </c>
      <c r="AM21" s="23">
        <v>4000</v>
      </c>
      <c r="AN21" s="23">
        <v>4000</v>
      </c>
      <c r="AO21" s="23">
        <v>0</v>
      </c>
      <c r="AP21" s="23">
        <v>4000</v>
      </c>
      <c r="AQ21" s="23">
        <v>4000</v>
      </c>
      <c r="AR21" s="23">
        <v>0</v>
      </c>
      <c r="AS21" s="23">
        <v>3000</v>
      </c>
      <c r="AT21" s="23">
        <v>3000</v>
      </c>
      <c r="AU21" s="23">
        <v>0</v>
      </c>
      <c r="AV21" s="23">
        <v>0</v>
      </c>
      <c r="AW21" s="23">
        <v>0</v>
      </c>
      <c r="AX21" s="23">
        <v>0</v>
      </c>
      <c r="AY21" s="23" t="s">
        <v>162</v>
      </c>
      <c r="AZ21" s="23" t="s">
        <v>162</v>
      </c>
      <c r="BA21" s="23" t="s">
        <v>162</v>
      </c>
      <c r="BB21" s="23">
        <v>3000</v>
      </c>
      <c r="BC21" s="23">
        <v>3000</v>
      </c>
      <c r="BD21" s="23">
        <v>0</v>
      </c>
      <c r="BE21" s="23" t="s">
        <v>162</v>
      </c>
      <c r="BF21" s="23">
        <v>0</v>
      </c>
      <c r="BG21" s="23">
        <v>0</v>
      </c>
      <c r="BH21" s="23">
        <v>0</v>
      </c>
      <c r="BI21" s="23" t="s">
        <v>162</v>
      </c>
      <c r="BJ21" s="23">
        <v>12500</v>
      </c>
      <c r="BK21" s="23">
        <v>12500</v>
      </c>
      <c r="BL21" s="23">
        <v>0</v>
      </c>
      <c r="BM21" s="23" t="s">
        <v>162</v>
      </c>
      <c r="BN21" s="23">
        <v>5000</v>
      </c>
      <c r="BO21" s="23">
        <v>5000</v>
      </c>
      <c r="BP21" s="23">
        <v>0</v>
      </c>
      <c r="BQ21" s="23">
        <v>0</v>
      </c>
      <c r="BR21" s="179">
        <v>65100</v>
      </c>
      <c r="BS21" s="179">
        <v>65100</v>
      </c>
      <c r="BT21" s="182">
        <v>0</v>
      </c>
      <c r="BU21" s="182" t="s">
        <v>162</v>
      </c>
      <c r="BV21" s="138">
        <v>51986</v>
      </c>
      <c r="BW21" s="20"/>
      <c r="BX21" s="20"/>
      <c r="BY21" s="20"/>
    </row>
    <row r="22" spans="1:79" s="22" customFormat="1">
      <c r="A22" s="157" t="s">
        <v>74</v>
      </c>
      <c r="B22" s="20">
        <v>2500</v>
      </c>
      <c r="C22" s="20">
        <v>0</v>
      </c>
      <c r="D22" s="20">
        <v>0</v>
      </c>
      <c r="E22" s="20">
        <v>0</v>
      </c>
      <c r="F22" s="20">
        <v>0</v>
      </c>
      <c r="G22" s="20"/>
      <c r="H22" s="20"/>
      <c r="I22" s="20">
        <v>0</v>
      </c>
      <c r="J22" s="20"/>
      <c r="K22" s="20"/>
      <c r="L22" s="20">
        <v>4000</v>
      </c>
      <c r="M22" s="20">
        <v>4000</v>
      </c>
      <c r="N22" s="20">
        <v>0</v>
      </c>
      <c r="O22" s="20"/>
      <c r="P22" s="20"/>
      <c r="Q22" s="20"/>
      <c r="R22" s="20"/>
      <c r="S22" s="20"/>
      <c r="T22" s="20"/>
      <c r="U22" s="21">
        <v>1500</v>
      </c>
      <c r="V22" s="21">
        <v>1500</v>
      </c>
      <c r="W22" s="20">
        <v>0</v>
      </c>
      <c r="X22" s="20">
        <v>4100</v>
      </c>
      <c r="Y22" s="20">
        <v>4100</v>
      </c>
      <c r="Z22" s="20">
        <v>0</v>
      </c>
      <c r="AA22" s="23">
        <v>5000</v>
      </c>
      <c r="AB22" s="23">
        <v>5000</v>
      </c>
      <c r="AC22" s="23">
        <v>0</v>
      </c>
      <c r="AD22" s="23">
        <v>0</v>
      </c>
      <c r="AE22" s="23">
        <v>0</v>
      </c>
      <c r="AF22" s="23">
        <v>0</v>
      </c>
      <c r="AG22" s="23">
        <v>3000</v>
      </c>
      <c r="AH22" s="23">
        <v>3000</v>
      </c>
      <c r="AI22" s="23"/>
      <c r="AJ22" s="23">
        <v>2000</v>
      </c>
      <c r="AK22" s="23">
        <v>2000</v>
      </c>
      <c r="AL22" s="23">
        <f t="shared" si="0"/>
        <v>0</v>
      </c>
      <c r="AM22" s="23">
        <v>3000</v>
      </c>
      <c r="AN22" s="23">
        <v>3000</v>
      </c>
      <c r="AO22" s="23">
        <v>0</v>
      </c>
      <c r="AP22" s="23">
        <v>4000</v>
      </c>
      <c r="AQ22" s="23">
        <v>4000</v>
      </c>
      <c r="AR22" s="23">
        <v>0</v>
      </c>
      <c r="AS22" s="23">
        <v>3000</v>
      </c>
      <c r="AT22" s="23">
        <v>3000</v>
      </c>
      <c r="AU22" s="23">
        <v>0</v>
      </c>
      <c r="AV22" s="23">
        <v>0</v>
      </c>
      <c r="AW22" s="23">
        <v>0</v>
      </c>
      <c r="AX22" s="23">
        <v>0</v>
      </c>
      <c r="AY22" s="23" t="s">
        <v>162</v>
      </c>
      <c r="AZ22" s="23" t="s">
        <v>162</v>
      </c>
      <c r="BA22" s="23" t="s">
        <v>162</v>
      </c>
      <c r="BB22" s="23">
        <v>2000</v>
      </c>
      <c r="BC22" s="23">
        <v>2000</v>
      </c>
      <c r="BD22" s="23">
        <v>0</v>
      </c>
      <c r="BE22" s="23" t="s">
        <v>162</v>
      </c>
      <c r="BF22" s="23">
        <v>0</v>
      </c>
      <c r="BG22" s="23">
        <v>0</v>
      </c>
      <c r="BH22" s="23">
        <v>0</v>
      </c>
      <c r="BI22" s="23" t="s">
        <v>162</v>
      </c>
      <c r="BJ22" s="23">
        <v>10000</v>
      </c>
      <c r="BK22" s="23">
        <v>10000</v>
      </c>
      <c r="BL22" s="23">
        <v>0</v>
      </c>
      <c r="BM22" s="23" t="s">
        <v>162</v>
      </c>
      <c r="BN22" s="23">
        <v>4000</v>
      </c>
      <c r="BO22" s="23">
        <v>4000</v>
      </c>
      <c r="BP22" s="23">
        <v>0</v>
      </c>
      <c r="BQ22" s="23">
        <v>0</v>
      </c>
      <c r="BR22" s="179">
        <v>52100</v>
      </c>
      <c r="BS22" s="179">
        <v>52100</v>
      </c>
      <c r="BT22" s="182">
        <v>0</v>
      </c>
      <c r="BU22" s="182" t="s">
        <v>162</v>
      </c>
      <c r="BV22" s="232">
        <v>47600</v>
      </c>
      <c r="BW22" s="20"/>
      <c r="BX22" s="20"/>
      <c r="BY22" s="20"/>
    </row>
    <row r="23" spans="1:79" s="159" customFormat="1">
      <c r="A23" s="160" t="s">
        <v>5</v>
      </c>
      <c r="B23" s="164">
        <v>30000</v>
      </c>
      <c r="C23" s="164">
        <v>30000</v>
      </c>
      <c r="D23" s="164">
        <v>30000</v>
      </c>
      <c r="E23" s="164">
        <v>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54000</v>
      </c>
      <c r="M23" s="164">
        <v>54000</v>
      </c>
      <c r="N23" s="164">
        <v>0</v>
      </c>
      <c r="O23" s="164">
        <v>5000</v>
      </c>
      <c r="P23" s="164">
        <v>5000</v>
      </c>
      <c r="Q23" s="164">
        <v>0</v>
      </c>
      <c r="R23" s="164">
        <v>0</v>
      </c>
      <c r="S23" s="164">
        <v>0</v>
      </c>
      <c r="T23" s="164">
        <v>0</v>
      </c>
      <c r="U23" s="164">
        <v>25200</v>
      </c>
      <c r="V23" s="164">
        <v>25200</v>
      </c>
      <c r="W23" s="164">
        <v>0</v>
      </c>
      <c r="X23" s="164">
        <v>70100</v>
      </c>
      <c r="Y23" s="164">
        <v>70100</v>
      </c>
      <c r="Z23" s="164">
        <v>0</v>
      </c>
      <c r="AA23" s="164">
        <v>100000</v>
      </c>
      <c r="AB23" s="164">
        <v>100000</v>
      </c>
      <c r="AC23" s="164">
        <v>0</v>
      </c>
      <c r="AD23" s="164">
        <v>40000</v>
      </c>
      <c r="AE23" s="164">
        <v>40000</v>
      </c>
      <c r="AF23" s="164">
        <v>0</v>
      </c>
      <c r="AG23" s="164">
        <v>53000</v>
      </c>
      <c r="AH23" s="164">
        <v>53000</v>
      </c>
      <c r="AI23" s="164">
        <v>0</v>
      </c>
      <c r="AJ23" s="164">
        <v>49000</v>
      </c>
      <c r="AK23" s="164">
        <f>SUM(AK13:AK22)</f>
        <v>49000</v>
      </c>
      <c r="AL23" s="164">
        <v>0</v>
      </c>
      <c r="AM23" s="164">
        <f t="shared" ref="AM23:BA23" si="1">SUM(AM13:AM22)</f>
        <v>51000</v>
      </c>
      <c r="AN23" s="164">
        <f t="shared" si="1"/>
        <v>51000</v>
      </c>
      <c r="AO23" s="164">
        <f t="shared" si="1"/>
        <v>0</v>
      </c>
      <c r="AP23" s="164">
        <f t="shared" si="1"/>
        <v>87000</v>
      </c>
      <c r="AQ23" s="164">
        <f t="shared" si="1"/>
        <v>87000</v>
      </c>
      <c r="AR23" s="164">
        <f t="shared" si="1"/>
        <v>0</v>
      </c>
      <c r="AS23" s="164">
        <f t="shared" si="1"/>
        <v>78000</v>
      </c>
      <c r="AT23" s="164">
        <f t="shared" si="1"/>
        <v>78000</v>
      </c>
      <c r="AU23" s="164">
        <f t="shared" si="1"/>
        <v>0</v>
      </c>
      <c r="AV23" s="164">
        <f t="shared" si="1"/>
        <v>66000</v>
      </c>
      <c r="AW23" s="164">
        <f t="shared" si="1"/>
        <v>66000</v>
      </c>
      <c r="AX23" s="164">
        <f t="shared" si="1"/>
        <v>0</v>
      </c>
      <c r="AY23" s="164">
        <f t="shared" si="1"/>
        <v>66000</v>
      </c>
      <c r="AZ23" s="164">
        <f t="shared" si="1"/>
        <v>66000</v>
      </c>
      <c r="BA23" s="164">
        <f t="shared" si="1"/>
        <v>0</v>
      </c>
      <c r="BB23" s="164">
        <v>64000</v>
      </c>
      <c r="BC23" s="164">
        <v>64000</v>
      </c>
      <c r="BD23" s="164" t="s">
        <v>162</v>
      </c>
      <c r="BE23" s="164" t="s">
        <v>162</v>
      </c>
      <c r="BF23" s="164">
        <v>61000</v>
      </c>
      <c r="BG23" s="164">
        <v>61000</v>
      </c>
      <c r="BH23" s="164"/>
      <c r="BI23" s="164"/>
      <c r="BJ23" s="31">
        <v>120000</v>
      </c>
      <c r="BK23" s="31">
        <v>120000</v>
      </c>
      <c r="BL23" s="31" t="s">
        <v>162</v>
      </c>
      <c r="BM23" s="31" t="s">
        <v>162</v>
      </c>
      <c r="BN23" s="31">
        <v>121000</v>
      </c>
      <c r="BO23" s="31">
        <v>121000</v>
      </c>
      <c r="BP23" s="31"/>
      <c r="BQ23" s="31"/>
      <c r="BR23" s="31">
        <v>1170300</v>
      </c>
      <c r="BS23" s="31">
        <v>1170300</v>
      </c>
      <c r="BT23" s="31">
        <v>0</v>
      </c>
      <c r="BU23" s="31" t="s">
        <v>162</v>
      </c>
      <c r="BV23" s="31">
        <v>624258</v>
      </c>
      <c r="BW23" s="31"/>
      <c r="BX23" s="31"/>
      <c r="BY23" s="31"/>
    </row>
    <row r="24" spans="1:79" s="47" customFormat="1">
      <c r="A24" s="111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6"/>
      <c r="BW24" s="49"/>
    </row>
    <row r="25" spans="1:79" s="37" customFormat="1">
      <c r="A25" s="44" t="s">
        <v>42</v>
      </c>
      <c r="B25" s="45">
        <f t="shared" ref="B25:AI25" si="2">SUM(B12:B22)</f>
        <v>60000</v>
      </c>
      <c r="C25" s="45">
        <f t="shared" si="2"/>
        <v>60000</v>
      </c>
      <c r="D25" s="45">
        <f t="shared" si="2"/>
        <v>60000</v>
      </c>
      <c r="E25" s="45">
        <f t="shared" si="2"/>
        <v>0</v>
      </c>
      <c r="F25" s="45">
        <f t="shared" si="2"/>
        <v>0</v>
      </c>
      <c r="G25" s="45">
        <f t="shared" si="2"/>
        <v>0</v>
      </c>
      <c r="H25" s="45">
        <f t="shared" si="2"/>
        <v>0</v>
      </c>
      <c r="I25" s="45">
        <f t="shared" si="2"/>
        <v>0</v>
      </c>
      <c r="J25" s="45">
        <f t="shared" si="2"/>
        <v>0</v>
      </c>
      <c r="K25" s="45">
        <f t="shared" si="2"/>
        <v>0</v>
      </c>
      <c r="L25" s="45">
        <f t="shared" si="2"/>
        <v>108000</v>
      </c>
      <c r="M25" s="45">
        <f t="shared" si="2"/>
        <v>108000</v>
      </c>
      <c r="N25" s="45">
        <f t="shared" si="2"/>
        <v>0</v>
      </c>
      <c r="O25" s="45">
        <f t="shared" si="2"/>
        <v>10000</v>
      </c>
      <c r="P25" s="45">
        <f t="shared" si="2"/>
        <v>10000</v>
      </c>
      <c r="Q25" s="45">
        <f t="shared" si="2"/>
        <v>0</v>
      </c>
      <c r="R25" s="45">
        <f t="shared" si="2"/>
        <v>0</v>
      </c>
      <c r="S25" s="45">
        <f t="shared" si="2"/>
        <v>0</v>
      </c>
      <c r="T25" s="45">
        <f t="shared" si="2"/>
        <v>0</v>
      </c>
      <c r="U25" s="45">
        <f t="shared" si="2"/>
        <v>50400</v>
      </c>
      <c r="V25" s="45">
        <f t="shared" si="2"/>
        <v>50400</v>
      </c>
      <c r="W25" s="45">
        <f t="shared" si="2"/>
        <v>0</v>
      </c>
      <c r="X25" s="45">
        <f t="shared" si="2"/>
        <v>140200</v>
      </c>
      <c r="Y25" s="45">
        <f t="shared" si="2"/>
        <v>140200</v>
      </c>
      <c r="Z25" s="45">
        <f t="shared" si="2"/>
        <v>0</v>
      </c>
      <c r="AA25" s="45">
        <f t="shared" si="2"/>
        <v>200000</v>
      </c>
      <c r="AB25" s="45">
        <f t="shared" si="2"/>
        <v>200000</v>
      </c>
      <c r="AC25" s="45">
        <f t="shared" si="2"/>
        <v>0</v>
      </c>
      <c r="AD25" s="45">
        <f t="shared" si="2"/>
        <v>80000</v>
      </c>
      <c r="AE25" s="45">
        <f t="shared" si="2"/>
        <v>80000</v>
      </c>
      <c r="AF25" s="45">
        <f t="shared" si="2"/>
        <v>0</v>
      </c>
      <c r="AG25" s="45">
        <f t="shared" si="2"/>
        <v>106000</v>
      </c>
      <c r="AH25" s="45">
        <f t="shared" si="2"/>
        <v>106000</v>
      </c>
      <c r="AI25" s="45">
        <f t="shared" si="2"/>
        <v>0</v>
      </c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122">
        <v>465300</v>
      </c>
      <c r="BS25" s="45">
        <f>B25+D25+G25+J25+M25+P25+S25+V25+Y25+AB25+AE25+AH25</f>
        <v>814600</v>
      </c>
      <c r="BT25" s="45">
        <f>E25+H25+K25+N25+Q25+T25+W25+Z25+AC25+AF25+AI25</f>
        <v>0</v>
      </c>
      <c r="BU25" s="45"/>
      <c r="BV25" s="46"/>
      <c r="BW25" s="46"/>
    </row>
    <row r="26" spans="1:79" s="47" customFormat="1">
      <c r="B26" s="36"/>
      <c r="C26" s="36"/>
      <c r="D26" s="36"/>
      <c r="E26" s="36"/>
      <c r="F26" s="37"/>
      <c r="G26" s="36"/>
      <c r="H26" s="36"/>
      <c r="I26" s="36"/>
      <c r="J26" s="36"/>
      <c r="K26" s="36"/>
      <c r="L26" s="36"/>
      <c r="M26" s="36"/>
      <c r="N26" s="36"/>
      <c r="O26" s="36">
        <f>O25-O27</f>
        <v>-50000</v>
      </c>
      <c r="P26" s="36"/>
      <c r="Q26" s="36"/>
      <c r="R26" s="36"/>
      <c r="S26" s="36"/>
      <c r="T26" s="36"/>
      <c r="U26" s="36"/>
      <c r="V26" s="36"/>
      <c r="W26" s="36"/>
      <c r="X26" s="36" t="s">
        <v>38</v>
      </c>
      <c r="Y26" s="36" t="s">
        <v>38</v>
      </c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48"/>
      <c r="BS26" s="48"/>
      <c r="BT26" s="48"/>
      <c r="BU26" s="48"/>
      <c r="BW26" s="49"/>
    </row>
    <row r="27" spans="1:79" s="47" customFormat="1">
      <c r="B27" s="36"/>
      <c r="C27" s="36"/>
      <c r="D27" s="36"/>
      <c r="E27" s="36"/>
      <c r="F27" s="37"/>
      <c r="G27" s="36"/>
      <c r="H27" s="36"/>
      <c r="I27" s="36"/>
      <c r="J27" s="36"/>
      <c r="K27" s="36"/>
      <c r="L27" s="36"/>
      <c r="M27" s="36"/>
      <c r="N27" s="36"/>
      <c r="O27" s="36">
        <v>60000</v>
      </c>
      <c r="P27" s="36"/>
      <c r="Q27" s="36"/>
      <c r="R27" s="36"/>
      <c r="S27" s="36"/>
      <c r="T27" s="36"/>
      <c r="U27" s="36" t="s">
        <v>38</v>
      </c>
      <c r="V27" s="36" t="s">
        <v>38</v>
      </c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48"/>
      <c r="BS27" s="48"/>
      <c r="BT27" s="48"/>
      <c r="BU27" s="48"/>
      <c r="BW27" s="49"/>
    </row>
    <row r="28" spans="1:79" s="47" customFormat="1">
      <c r="A28" s="38" t="s">
        <v>1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 t="s">
        <v>39</v>
      </c>
      <c r="P28" s="36"/>
      <c r="Q28" s="36"/>
      <c r="R28" s="36" t="s">
        <v>38</v>
      </c>
      <c r="S28" s="36" t="s">
        <v>38</v>
      </c>
      <c r="T28" s="36"/>
      <c r="U28" s="36" t="s">
        <v>40</v>
      </c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48"/>
      <c r="BS28" s="48"/>
      <c r="BT28" s="48"/>
      <c r="BU28" s="48"/>
      <c r="BV28" s="48"/>
      <c r="BW28" s="50"/>
      <c r="BX28" s="48"/>
      <c r="BY28" s="48"/>
      <c r="BZ28" s="48"/>
      <c r="CA28" s="48"/>
    </row>
    <row r="29" spans="1:79">
      <c r="B29" s="36"/>
      <c r="C29" s="36"/>
      <c r="D29" s="36"/>
      <c r="E29" s="36"/>
      <c r="F29" s="37"/>
      <c r="G29" s="36"/>
      <c r="H29" s="36"/>
      <c r="I29" s="36"/>
      <c r="J29" s="36"/>
      <c r="K29" s="36"/>
      <c r="L29" s="36"/>
      <c r="M29" s="36"/>
      <c r="N29" s="36"/>
      <c r="O29" s="36" t="s">
        <v>41</v>
      </c>
      <c r="P29" s="36"/>
      <c r="Q29" s="36"/>
      <c r="R29" s="36"/>
      <c r="S29" s="36"/>
      <c r="T29" s="36"/>
      <c r="U29" s="36" t="s">
        <v>41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</row>
    <row r="31" spans="1:79" ht="27">
      <c r="A31" s="57" t="s">
        <v>60</v>
      </c>
      <c r="B31" s="58" t="s">
        <v>61</v>
      </c>
      <c r="C31" s="59"/>
      <c r="D31" s="59"/>
      <c r="E31" s="59"/>
    </row>
    <row r="32" spans="1:79" ht="27">
      <c r="A32" s="60"/>
      <c r="B32" s="59" t="s">
        <v>62</v>
      </c>
      <c r="C32" s="59" t="s">
        <v>64</v>
      </c>
      <c r="D32" s="59" t="s">
        <v>63</v>
      </c>
      <c r="E32" s="59" t="s">
        <v>65</v>
      </c>
    </row>
  </sheetData>
  <mergeCells count="54">
    <mergeCell ref="BF7:BI9"/>
    <mergeCell ref="BF10:BI10"/>
    <mergeCell ref="BY12:BY13"/>
    <mergeCell ref="BR7:BU10"/>
    <mergeCell ref="AV10:AX10"/>
    <mergeCell ref="AY7:BA9"/>
    <mergeCell ref="AY10:BA10"/>
    <mergeCell ref="BW7:BW11"/>
    <mergeCell ref="BX7:BX11"/>
    <mergeCell ref="BY7:BY11"/>
    <mergeCell ref="BN7:BQ9"/>
    <mergeCell ref="BN10:BQ10"/>
    <mergeCell ref="R8:T9"/>
    <mergeCell ref="U8:W9"/>
    <mergeCell ref="X7:Z9"/>
    <mergeCell ref="AD7:AF9"/>
    <mergeCell ref="AD10:AF10"/>
    <mergeCell ref="R7:W7"/>
    <mergeCell ref="R10:T10"/>
    <mergeCell ref="U10:W10"/>
    <mergeCell ref="AA10:AC10"/>
    <mergeCell ref="AA7:AC9"/>
    <mergeCell ref="X10:Z10"/>
    <mergeCell ref="AG7:AI9"/>
    <mergeCell ref="BV7:BV11"/>
    <mergeCell ref="AG10:AI10"/>
    <mergeCell ref="AJ7:AL9"/>
    <mergeCell ref="AJ10:AL10"/>
    <mergeCell ref="AM7:AO9"/>
    <mergeCell ref="AM10:AO10"/>
    <mergeCell ref="AP7:AR9"/>
    <mergeCell ref="AP10:AR10"/>
    <mergeCell ref="AS7:AU9"/>
    <mergeCell ref="AS10:AU10"/>
    <mergeCell ref="AV7:AX9"/>
    <mergeCell ref="BB7:BE9"/>
    <mergeCell ref="BB10:BE10"/>
    <mergeCell ref="BJ7:BM9"/>
    <mergeCell ref="BJ10:BM10"/>
    <mergeCell ref="A7:A11"/>
    <mergeCell ref="B7:B8"/>
    <mergeCell ref="C7:K7"/>
    <mergeCell ref="L7:N7"/>
    <mergeCell ref="O7:Q7"/>
    <mergeCell ref="C10:E10"/>
    <mergeCell ref="F10:H10"/>
    <mergeCell ref="I10:K10"/>
    <mergeCell ref="L10:N10"/>
    <mergeCell ref="C8:E9"/>
    <mergeCell ref="F8:H9"/>
    <mergeCell ref="I8:K9"/>
    <mergeCell ref="L8:N9"/>
    <mergeCell ref="O8:Q9"/>
    <mergeCell ref="O10:Q10"/>
  </mergeCells>
  <printOptions horizontalCentered="1"/>
  <pageMargins left="0.31496062992125984" right="0.11811023622047245" top="0.74803149606299213" bottom="0.55118110236220474" header="0.31496062992125984" footer="0.11811023622047245"/>
  <pageSetup paperSize="9" scale="75" orientation="landscape" r:id="rId1"/>
  <colBreaks count="3" manualBreakCount="3">
    <brk id="14" max="1048575" man="1"/>
    <brk id="26" max="1048575" man="1"/>
    <brk id="7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CG47"/>
  <sheetViews>
    <sheetView topLeftCell="A10" zoomScale="70" zoomScaleNormal="70" zoomScaleSheetLayoutView="76" workbookViewId="0">
      <selection activeCell="CD12" sqref="CD12"/>
    </sheetView>
  </sheetViews>
  <sheetFormatPr defaultColWidth="8.77734375" defaultRowHeight="24.6"/>
  <cols>
    <col min="1" max="1" width="18.33203125" style="75" customWidth="1"/>
    <col min="2" max="2" width="15.33203125" style="77" customWidth="1"/>
    <col min="3" max="4" width="12.88671875" style="77" customWidth="1"/>
    <col min="5" max="5" width="15.88671875" style="77" customWidth="1"/>
    <col min="6" max="6" width="11" style="75" customWidth="1"/>
    <col min="7" max="8" width="9.77734375" style="77" customWidth="1"/>
    <col min="9" max="9" width="11" style="77" customWidth="1"/>
    <col min="10" max="10" width="15.88671875" style="77" customWidth="1"/>
    <col min="11" max="11" width="10.33203125" style="77" customWidth="1"/>
    <col min="12" max="12" width="12.88671875" style="77" customWidth="1"/>
    <col min="13" max="13" width="16.77734375" style="77" customWidth="1"/>
    <col min="14" max="14" width="9.77734375" style="77" customWidth="1"/>
    <col min="15" max="15" width="12.88671875" style="77" customWidth="1"/>
    <col min="16" max="16" width="16.77734375" style="77" customWidth="1"/>
    <col min="17" max="17" width="12.88671875" style="77" customWidth="1"/>
    <col min="18" max="18" width="11" style="77" customWidth="1"/>
    <col min="19" max="19" width="11.109375" style="77" customWidth="1"/>
    <col min="20" max="20" width="11" style="77" customWidth="1"/>
    <col min="21" max="21" width="15" style="77" customWidth="1"/>
    <col min="22" max="27" width="12.88671875" style="77" customWidth="1"/>
    <col min="28" max="28" width="11.109375" style="77" customWidth="1"/>
    <col min="29" max="29" width="12.88671875" style="77" customWidth="1"/>
    <col min="30" max="30" width="11.88671875" style="77" bestFit="1" customWidth="1"/>
    <col min="31" max="31" width="10.6640625" style="77" bestFit="1" customWidth="1"/>
    <col min="32" max="33" width="11.88671875" style="77" bestFit="1" customWidth="1"/>
    <col min="34" max="34" width="10.21875" style="77" bestFit="1" customWidth="1"/>
    <col min="35" max="35" width="11.88671875" style="77" bestFit="1" customWidth="1"/>
    <col min="36" max="69" width="11.88671875" style="77" customWidth="1"/>
    <col min="70" max="71" width="14.33203125" style="77" bestFit="1" customWidth="1"/>
    <col min="72" max="72" width="14.33203125" style="77" customWidth="1"/>
    <col min="73" max="73" width="14.33203125" style="77" bestFit="1" customWidth="1"/>
    <col min="74" max="77" width="14.33203125" style="77" customWidth="1"/>
    <col min="78" max="78" width="16.21875" style="75" customWidth="1"/>
    <col min="79" max="79" width="16.21875" style="16" customWidth="1"/>
    <col min="80" max="81" width="16.21875" style="75" customWidth="1"/>
    <col min="82" max="82" width="9.77734375" style="75" bestFit="1" customWidth="1"/>
    <col min="83" max="83" width="8.77734375" style="75"/>
    <col min="84" max="84" width="9.77734375" style="75" bestFit="1" customWidth="1"/>
    <col min="85" max="296" width="8.77734375" style="75"/>
    <col min="297" max="297" width="15.33203125" style="75" customWidth="1"/>
    <col min="298" max="299" width="12.88671875" style="75" bestFit="1" customWidth="1"/>
    <col min="300" max="300" width="15.88671875" style="75" bestFit="1" customWidth="1"/>
    <col min="301" max="301" width="11" style="75" bestFit="1" customWidth="1"/>
    <col min="302" max="303" width="9.77734375" style="75" bestFit="1" customWidth="1"/>
    <col min="304" max="304" width="11" style="75" bestFit="1" customWidth="1"/>
    <col min="305" max="305" width="15.88671875" style="75" bestFit="1" customWidth="1"/>
    <col min="306" max="306" width="10.33203125" style="75" customWidth="1"/>
    <col min="307" max="307" width="12.88671875" style="75" bestFit="1" customWidth="1"/>
    <col min="308" max="308" width="16.77734375" style="75" bestFit="1" customWidth="1"/>
    <col min="309" max="309" width="9.77734375" style="75" bestFit="1" customWidth="1"/>
    <col min="310" max="310" width="12.88671875" style="75" bestFit="1" customWidth="1"/>
    <col min="311" max="311" width="16.77734375" style="75" bestFit="1" customWidth="1"/>
    <col min="312" max="312" width="12.88671875" style="75" bestFit="1" customWidth="1"/>
    <col min="313" max="313" width="11" style="75" bestFit="1" customWidth="1"/>
    <col min="314" max="314" width="11.109375" style="75" bestFit="1" customWidth="1"/>
    <col min="315" max="315" width="11" style="75" bestFit="1" customWidth="1"/>
    <col min="316" max="316" width="15" style="75" bestFit="1" customWidth="1"/>
    <col min="317" max="322" width="12.88671875" style="75" bestFit="1" customWidth="1"/>
    <col min="323" max="323" width="11.109375" style="75" bestFit="1" customWidth="1"/>
    <col min="324" max="324" width="12.88671875" style="75" bestFit="1" customWidth="1"/>
    <col min="325" max="325" width="11.6640625" style="75" bestFit="1" customWidth="1"/>
    <col min="326" max="326" width="10.109375" style="75" bestFit="1" customWidth="1"/>
    <col min="327" max="328" width="11.6640625" style="75" bestFit="1" customWidth="1"/>
    <col min="329" max="329" width="10.109375" style="75" bestFit="1" customWidth="1"/>
    <col min="330" max="330" width="11.6640625" style="75" bestFit="1" customWidth="1"/>
    <col min="331" max="333" width="14.21875" style="75" bestFit="1" customWidth="1"/>
    <col min="334" max="334" width="12.77734375" style="75" customWidth="1"/>
    <col min="335" max="335" width="9.88671875" style="75" customWidth="1"/>
    <col min="336" max="552" width="8.77734375" style="75"/>
    <col min="553" max="553" width="15.33203125" style="75" customWidth="1"/>
    <col min="554" max="555" width="12.88671875" style="75" bestFit="1" customWidth="1"/>
    <col min="556" max="556" width="15.88671875" style="75" bestFit="1" customWidth="1"/>
    <col min="557" max="557" width="11" style="75" bestFit="1" customWidth="1"/>
    <col min="558" max="559" width="9.77734375" style="75" bestFit="1" customWidth="1"/>
    <col min="560" max="560" width="11" style="75" bestFit="1" customWidth="1"/>
    <col min="561" max="561" width="15.88671875" style="75" bestFit="1" customWidth="1"/>
    <col min="562" max="562" width="10.33203125" style="75" customWidth="1"/>
    <col min="563" max="563" width="12.88671875" style="75" bestFit="1" customWidth="1"/>
    <col min="564" max="564" width="16.77734375" style="75" bestFit="1" customWidth="1"/>
    <col min="565" max="565" width="9.77734375" style="75" bestFit="1" customWidth="1"/>
    <col min="566" max="566" width="12.88671875" style="75" bestFit="1" customWidth="1"/>
    <col min="567" max="567" width="16.77734375" style="75" bestFit="1" customWidth="1"/>
    <col min="568" max="568" width="12.88671875" style="75" bestFit="1" customWidth="1"/>
    <col min="569" max="569" width="11" style="75" bestFit="1" customWidth="1"/>
    <col min="570" max="570" width="11.109375" style="75" bestFit="1" customWidth="1"/>
    <col min="571" max="571" width="11" style="75" bestFit="1" customWidth="1"/>
    <col min="572" max="572" width="15" style="75" bestFit="1" customWidth="1"/>
    <col min="573" max="578" width="12.88671875" style="75" bestFit="1" customWidth="1"/>
    <col min="579" max="579" width="11.109375" style="75" bestFit="1" customWidth="1"/>
    <col min="580" max="580" width="12.88671875" style="75" bestFit="1" customWidth="1"/>
    <col min="581" max="581" width="11.6640625" style="75" bestFit="1" customWidth="1"/>
    <col min="582" max="582" width="10.109375" style="75" bestFit="1" customWidth="1"/>
    <col min="583" max="584" width="11.6640625" style="75" bestFit="1" customWidth="1"/>
    <col min="585" max="585" width="10.109375" style="75" bestFit="1" customWidth="1"/>
    <col min="586" max="586" width="11.6640625" style="75" bestFit="1" customWidth="1"/>
    <col min="587" max="589" width="14.21875" style="75" bestFit="1" customWidth="1"/>
    <col min="590" max="590" width="12.77734375" style="75" customWidth="1"/>
    <col min="591" max="591" width="9.88671875" style="75" customWidth="1"/>
    <col min="592" max="808" width="8.77734375" style="75"/>
    <col min="809" max="809" width="15.33203125" style="75" customWidth="1"/>
    <col min="810" max="811" width="12.88671875" style="75" bestFit="1" customWidth="1"/>
    <col min="812" max="812" width="15.88671875" style="75" bestFit="1" customWidth="1"/>
    <col min="813" max="813" width="11" style="75" bestFit="1" customWidth="1"/>
    <col min="814" max="815" width="9.77734375" style="75" bestFit="1" customWidth="1"/>
    <col min="816" max="816" width="11" style="75" bestFit="1" customWidth="1"/>
    <col min="817" max="817" width="15.88671875" style="75" bestFit="1" customWidth="1"/>
    <col min="818" max="818" width="10.33203125" style="75" customWidth="1"/>
    <col min="819" max="819" width="12.88671875" style="75" bestFit="1" customWidth="1"/>
    <col min="820" max="820" width="16.77734375" style="75" bestFit="1" customWidth="1"/>
    <col min="821" max="821" width="9.77734375" style="75" bestFit="1" customWidth="1"/>
    <col min="822" max="822" width="12.88671875" style="75" bestFit="1" customWidth="1"/>
    <col min="823" max="823" width="16.77734375" style="75" bestFit="1" customWidth="1"/>
    <col min="824" max="824" width="12.88671875" style="75" bestFit="1" customWidth="1"/>
    <col min="825" max="825" width="11" style="75" bestFit="1" customWidth="1"/>
    <col min="826" max="826" width="11.109375" style="75" bestFit="1" customWidth="1"/>
    <col min="827" max="827" width="11" style="75" bestFit="1" customWidth="1"/>
    <col min="828" max="828" width="15" style="75" bestFit="1" customWidth="1"/>
    <col min="829" max="834" width="12.88671875" style="75" bestFit="1" customWidth="1"/>
    <col min="835" max="835" width="11.109375" style="75" bestFit="1" customWidth="1"/>
    <col min="836" max="836" width="12.88671875" style="75" bestFit="1" customWidth="1"/>
    <col min="837" max="837" width="11.6640625" style="75" bestFit="1" customWidth="1"/>
    <col min="838" max="838" width="10.109375" style="75" bestFit="1" customWidth="1"/>
    <col min="839" max="840" width="11.6640625" style="75" bestFit="1" customWidth="1"/>
    <col min="841" max="841" width="10.109375" style="75" bestFit="1" customWidth="1"/>
    <col min="842" max="842" width="11.6640625" style="75" bestFit="1" customWidth="1"/>
    <col min="843" max="845" width="14.21875" style="75" bestFit="1" customWidth="1"/>
    <col min="846" max="846" width="12.77734375" style="75" customWidth="1"/>
    <col min="847" max="847" width="9.88671875" style="75" customWidth="1"/>
    <col min="848" max="1064" width="8.77734375" style="75"/>
    <col min="1065" max="1065" width="15.33203125" style="75" customWidth="1"/>
    <col min="1066" max="1067" width="12.88671875" style="75" bestFit="1" customWidth="1"/>
    <col min="1068" max="1068" width="15.88671875" style="75" bestFit="1" customWidth="1"/>
    <col min="1069" max="1069" width="11" style="75" bestFit="1" customWidth="1"/>
    <col min="1070" max="1071" width="9.77734375" style="75" bestFit="1" customWidth="1"/>
    <col min="1072" max="1072" width="11" style="75" bestFit="1" customWidth="1"/>
    <col min="1073" max="1073" width="15.88671875" style="75" bestFit="1" customWidth="1"/>
    <col min="1074" max="1074" width="10.33203125" style="75" customWidth="1"/>
    <col min="1075" max="1075" width="12.88671875" style="75" bestFit="1" customWidth="1"/>
    <col min="1076" max="1076" width="16.77734375" style="75" bestFit="1" customWidth="1"/>
    <col min="1077" max="1077" width="9.77734375" style="75" bestFit="1" customWidth="1"/>
    <col min="1078" max="1078" width="12.88671875" style="75" bestFit="1" customWidth="1"/>
    <col min="1079" max="1079" width="16.77734375" style="75" bestFit="1" customWidth="1"/>
    <col min="1080" max="1080" width="12.88671875" style="75" bestFit="1" customWidth="1"/>
    <col min="1081" max="1081" width="11" style="75" bestFit="1" customWidth="1"/>
    <col min="1082" max="1082" width="11.109375" style="75" bestFit="1" customWidth="1"/>
    <col min="1083" max="1083" width="11" style="75" bestFit="1" customWidth="1"/>
    <col min="1084" max="1084" width="15" style="75" bestFit="1" customWidth="1"/>
    <col min="1085" max="1090" width="12.88671875" style="75" bestFit="1" customWidth="1"/>
    <col min="1091" max="1091" width="11.109375" style="75" bestFit="1" customWidth="1"/>
    <col min="1092" max="1092" width="12.88671875" style="75" bestFit="1" customWidth="1"/>
    <col min="1093" max="1093" width="11.6640625" style="75" bestFit="1" customWidth="1"/>
    <col min="1094" max="1094" width="10.109375" style="75" bestFit="1" customWidth="1"/>
    <col min="1095" max="1096" width="11.6640625" style="75" bestFit="1" customWidth="1"/>
    <col min="1097" max="1097" width="10.109375" style="75" bestFit="1" customWidth="1"/>
    <col min="1098" max="1098" width="11.6640625" style="75" bestFit="1" customWidth="1"/>
    <col min="1099" max="1101" width="14.21875" style="75" bestFit="1" customWidth="1"/>
    <col min="1102" max="1102" width="12.77734375" style="75" customWidth="1"/>
    <col min="1103" max="1103" width="9.88671875" style="75" customWidth="1"/>
    <col min="1104" max="1320" width="8.77734375" style="75"/>
    <col min="1321" max="1321" width="15.33203125" style="75" customWidth="1"/>
    <col min="1322" max="1323" width="12.88671875" style="75" bestFit="1" customWidth="1"/>
    <col min="1324" max="1324" width="15.88671875" style="75" bestFit="1" customWidth="1"/>
    <col min="1325" max="1325" width="11" style="75" bestFit="1" customWidth="1"/>
    <col min="1326" max="1327" width="9.77734375" style="75" bestFit="1" customWidth="1"/>
    <col min="1328" max="1328" width="11" style="75" bestFit="1" customWidth="1"/>
    <col min="1329" max="1329" width="15.88671875" style="75" bestFit="1" customWidth="1"/>
    <col min="1330" max="1330" width="10.33203125" style="75" customWidth="1"/>
    <col min="1331" max="1331" width="12.88671875" style="75" bestFit="1" customWidth="1"/>
    <col min="1332" max="1332" width="16.77734375" style="75" bestFit="1" customWidth="1"/>
    <col min="1333" max="1333" width="9.77734375" style="75" bestFit="1" customWidth="1"/>
    <col min="1334" max="1334" width="12.88671875" style="75" bestFit="1" customWidth="1"/>
    <col min="1335" max="1335" width="16.77734375" style="75" bestFit="1" customWidth="1"/>
    <col min="1336" max="1336" width="12.88671875" style="75" bestFit="1" customWidth="1"/>
    <col min="1337" max="1337" width="11" style="75" bestFit="1" customWidth="1"/>
    <col min="1338" max="1338" width="11.109375" style="75" bestFit="1" customWidth="1"/>
    <col min="1339" max="1339" width="11" style="75" bestFit="1" customWidth="1"/>
    <col min="1340" max="1340" width="15" style="75" bestFit="1" customWidth="1"/>
    <col min="1341" max="1346" width="12.88671875" style="75" bestFit="1" customWidth="1"/>
    <col min="1347" max="1347" width="11.109375" style="75" bestFit="1" customWidth="1"/>
    <col min="1348" max="1348" width="12.88671875" style="75" bestFit="1" customWidth="1"/>
    <col min="1349" max="1349" width="11.6640625" style="75" bestFit="1" customWidth="1"/>
    <col min="1350" max="1350" width="10.109375" style="75" bestFit="1" customWidth="1"/>
    <col min="1351" max="1352" width="11.6640625" style="75" bestFit="1" customWidth="1"/>
    <col min="1353" max="1353" width="10.109375" style="75" bestFit="1" customWidth="1"/>
    <col min="1354" max="1354" width="11.6640625" style="75" bestFit="1" customWidth="1"/>
    <col min="1355" max="1357" width="14.21875" style="75" bestFit="1" customWidth="1"/>
    <col min="1358" max="1358" width="12.77734375" style="75" customWidth="1"/>
    <col min="1359" max="1359" width="9.88671875" style="75" customWidth="1"/>
    <col min="1360" max="1576" width="8.77734375" style="75"/>
    <col min="1577" max="1577" width="15.33203125" style="75" customWidth="1"/>
    <col min="1578" max="1579" width="12.88671875" style="75" bestFit="1" customWidth="1"/>
    <col min="1580" max="1580" width="15.88671875" style="75" bestFit="1" customWidth="1"/>
    <col min="1581" max="1581" width="11" style="75" bestFit="1" customWidth="1"/>
    <col min="1582" max="1583" width="9.77734375" style="75" bestFit="1" customWidth="1"/>
    <col min="1584" max="1584" width="11" style="75" bestFit="1" customWidth="1"/>
    <col min="1585" max="1585" width="15.88671875" style="75" bestFit="1" customWidth="1"/>
    <col min="1586" max="1586" width="10.33203125" style="75" customWidth="1"/>
    <col min="1587" max="1587" width="12.88671875" style="75" bestFit="1" customWidth="1"/>
    <col min="1588" max="1588" width="16.77734375" style="75" bestFit="1" customWidth="1"/>
    <col min="1589" max="1589" width="9.77734375" style="75" bestFit="1" customWidth="1"/>
    <col min="1590" max="1590" width="12.88671875" style="75" bestFit="1" customWidth="1"/>
    <col min="1591" max="1591" width="16.77734375" style="75" bestFit="1" customWidth="1"/>
    <col min="1592" max="1592" width="12.88671875" style="75" bestFit="1" customWidth="1"/>
    <col min="1593" max="1593" width="11" style="75" bestFit="1" customWidth="1"/>
    <col min="1594" max="1594" width="11.109375" style="75" bestFit="1" customWidth="1"/>
    <col min="1595" max="1595" width="11" style="75" bestFit="1" customWidth="1"/>
    <col min="1596" max="1596" width="15" style="75" bestFit="1" customWidth="1"/>
    <col min="1597" max="1602" width="12.88671875" style="75" bestFit="1" customWidth="1"/>
    <col min="1603" max="1603" width="11.109375" style="75" bestFit="1" customWidth="1"/>
    <col min="1604" max="1604" width="12.88671875" style="75" bestFit="1" customWidth="1"/>
    <col min="1605" max="1605" width="11.6640625" style="75" bestFit="1" customWidth="1"/>
    <col min="1606" max="1606" width="10.109375" style="75" bestFit="1" customWidth="1"/>
    <col min="1607" max="1608" width="11.6640625" style="75" bestFit="1" customWidth="1"/>
    <col min="1609" max="1609" width="10.109375" style="75" bestFit="1" customWidth="1"/>
    <col min="1610" max="1610" width="11.6640625" style="75" bestFit="1" customWidth="1"/>
    <col min="1611" max="1613" width="14.21875" style="75" bestFit="1" customWidth="1"/>
    <col min="1614" max="1614" width="12.77734375" style="75" customWidth="1"/>
    <col min="1615" max="1615" width="9.88671875" style="75" customWidth="1"/>
    <col min="1616" max="1832" width="8.77734375" style="75"/>
    <col min="1833" max="1833" width="15.33203125" style="75" customWidth="1"/>
    <col min="1834" max="1835" width="12.88671875" style="75" bestFit="1" customWidth="1"/>
    <col min="1836" max="1836" width="15.88671875" style="75" bestFit="1" customWidth="1"/>
    <col min="1837" max="1837" width="11" style="75" bestFit="1" customWidth="1"/>
    <col min="1838" max="1839" width="9.77734375" style="75" bestFit="1" customWidth="1"/>
    <col min="1840" max="1840" width="11" style="75" bestFit="1" customWidth="1"/>
    <col min="1841" max="1841" width="15.88671875" style="75" bestFit="1" customWidth="1"/>
    <col min="1842" max="1842" width="10.33203125" style="75" customWidth="1"/>
    <col min="1843" max="1843" width="12.88671875" style="75" bestFit="1" customWidth="1"/>
    <col min="1844" max="1844" width="16.77734375" style="75" bestFit="1" customWidth="1"/>
    <col min="1845" max="1845" width="9.77734375" style="75" bestFit="1" customWidth="1"/>
    <col min="1846" max="1846" width="12.88671875" style="75" bestFit="1" customWidth="1"/>
    <col min="1847" max="1847" width="16.77734375" style="75" bestFit="1" customWidth="1"/>
    <col min="1848" max="1848" width="12.88671875" style="75" bestFit="1" customWidth="1"/>
    <col min="1849" max="1849" width="11" style="75" bestFit="1" customWidth="1"/>
    <col min="1850" max="1850" width="11.109375" style="75" bestFit="1" customWidth="1"/>
    <col min="1851" max="1851" width="11" style="75" bestFit="1" customWidth="1"/>
    <col min="1852" max="1852" width="15" style="75" bestFit="1" customWidth="1"/>
    <col min="1853" max="1858" width="12.88671875" style="75" bestFit="1" customWidth="1"/>
    <col min="1859" max="1859" width="11.109375" style="75" bestFit="1" customWidth="1"/>
    <col min="1860" max="1860" width="12.88671875" style="75" bestFit="1" customWidth="1"/>
    <col min="1861" max="1861" width="11.6640625" style="75" bestFit="1" customWidth="1"/>
    <col min="1862" max="1862" width="10.109375" style="75" bestFit="1" customWidth="1"/>
    <col min="1863" max="1864" width="11.6640625" style="75" bestFit="1" customWidth="1"/>
    <col min="1865" max="1865" width="10.109375" style="75" bestFit="1" customWidth="1"/>
    <col min="1866" max="1866" width="11.6640625" style="75" bestFit="1" customWidth="1"/>
    <col min="1867" max="1869" width="14.21875" style="75" bestFit="1" customWidth="1"/>
    <col min="1870" max="1870" width="12.77734375" style="75" customWidth="1"/>
    <col min="1871" max="1871" width="9.88671875" style="75" customWidth="1"/>
    <col min="1872" max="2088" width="8.77734375" style="75"/>
    <col min="2089" max="2089" width="15.33203125" style="75" customWidth="1"/>
    <col min="2090" max="2091" width="12.88671875" style="75" bestFit="1" customWidth="1"/>
    <col min="2092" max="2092" width="15.88671875" style="75" bestFit="1" customWidth="1"/>
    <col min="2093" max="2093" width="11" style="75" bestFit="1" customWidth="1"/>
    <col min="2094" max="2095" width="9.77734375" style="75" bestFit="1" customWidth="1"/>
    <col min="2096" max="2096" width="11" style="75" bestFit="1" customWidth="1"/>
    <col min="2097" max="2097" width="15.88671875" style="75" bestFit="1" customWidth="1"/>
    <col min="2098" max="2098" width="10.33203125" style="75" customWidth="1"/>
    <col min="2099" max="2099" width="12.88671875" style="75" bestFit="1" customWidth="1"/>
    <col min="2100" max="2100" width="16.77734375" style="75" bestFit="1" customWidth="1"/>
    <col min="2101" max="2101" width="9.77734375" style="75" bestFit="1" customWidth="1"/>
    <col min="2102" max="2102" width="12.88671875" style="75" bestFit="1" customWidth="1"/>
    <col min="2103" max="2103" width="16.77734375" style="75" bestFit="1" customWidth="1"/>
    <col min="2104" max="2104" width="12.88671875" style="75" bestFit="1" customWidth="1"/>
    <col min="2105" max="2105" width="11" style="75" bestFit="1" customWidth="1"/>
    <col min="2106" max="2106" width="11.109375" style="75" bestFit="1" customWidth="1"/>
    <col min="2107" max="2107" width="11" style="75" bestFit="1" customWidth="1"/>
    <col min="2108" max="2108" width="15" style="75" bestFit="1" customWidth="1"/>
    <col min="2109" max="2114" width="12.88671875" style="75" bestFit="1" customWidth="1"/>
    <col min="2115" max="2115" width="11.109375" style="75" bestFit="1" customWidth="1"/>
    <col min="2116" max="2116" width="12.88671875" style="75" bestFit="1" customWidth="1"/>
    <col min="2117" max="2117" width="11.6640625" style="75" bestFit="1" customWidth="1"/>
    <col min="2118" max="2118" width="10.109375" style="75" bestFit="1" customWidth="1"/>
    <col min="2119" max="2120" width="11.6640625" style="75" bestFit="1" customWidth="1"/>
    <col min="2121" max="2121" width="10.109375" style="75" bestFit="1" customWidth="1"/>
    <col min="2122" max="2122" width="11.6640625" style="75" bestFit="1" customWidth="1"/>
    <col min="2123" max="2125" width="14.21875" style="75" bestFit="1" customWidth="1"/>
    <col min="2126" max="2126" width="12.77734375" style="75" customWidth="1"/>
    <col min="2127" max="2127" width="9.88671875" style="75" customWidth="1"/>
    <col min="2128" max="2344" width="8.77734375" style="75"/>
    <col min="2345" max="2345" width="15.33203125" style="75" customWidth="1"/>
    <col min="2346" max="2347" width="12.88671875" style="75" bestFit="1" customWidth="1"/>
    <col min="2348" max="2348" width="15.88671875" style="75" bestFit="1" customWidth="1"/>
    <col min="2349" max="2349" width="11" style="75" bestFit="1" customWidth="1"/>
    <col min="2350" max="2351" width="9.77734375" style="75" bestFit="1" customWidth="1"/>
    <col min="2352" max="2352" width="11" style="75" bestFit="1" customWidth="1"/>
    <col min="2353" max="2353" width="15.88671875" style="75" bestFit="1" customWidth="1"/>
    <col min="2354" max="2354" width="10.33203125" style="75" customWidth="1"/>
    <col min="2355" max="2355" width="12.88671875" style="75" bestFit="1" customWidth="1"/>
    <col min="2356" max="2356" width="16.77734375" style="75" bestFit="1" customWidth="1"/>
    <col min="2357" max="2357" width="9.77734375" style="75" bestFit="1" customWidth="1"/>
    <col min="2358" max="2358" width="12.88671875" style="75" bestFit="1" customWidth="1"/>
    <col min="2359" max="2359" width="16.77734375" style="75" bestFit="1" customWidth="1"/>
    <col min="2360" max="2360" width="12.88671875" style="75" bestFit="1" customWidth="1"/>
    <col min="2361" max="2361" width="11" style="75" bestFit="1" customWidth="1"/>
    <col min="2362" max="2362" width="11.109375" style="75" bestFit="1" customWidth="1"/>
    <col min="2363" max="2363" width="11" style="75" bestFit="1" customWidth="1"/>
    <col min="2364" max="2364" width="15" style="75" bestFit="1" customWidth="1"/>
    <col min="2365" max="2370" width="12.88671875" style="75" bestFit="1" customWidth="1"/>
    <col min="2371" max="2371" width="11.109375" style="75" bestFit="1" customWidth="1"/>
    <col min="2372" max="2372" width="12.88671875" style="75" bestFit="1" customWidth="1"/>
    <col min="2373" max="2373" width="11.6640625" style="75" bestFit="1" customWidth="1"/>
    <col min="2374" max="2374" width="10.109375" style="75" bestFit="1" customWidth="1"/>
    <col min="2375" max="2376" width="11.6640625" style="75" bestFit="1" customWidth="1"/>
    <col min="2377" max="2377" width="10.109375" style="75" bestFit="1" customWidth="1"/>
    <col min="2378" max="2378" width="11.6640625" style="75" bestFit="1" customWidth="1"/>
    <col min="2379" max="2381" width="14.21875" style="75" bestFit="1" customWidth="1"/>
    <col min="2382" max="2382" width="12.77734375" style="75" customWidth="1"/>
    <col min="2383" max="2383" width="9.88671875" style="75" customWidth="1"/>
    <col min="2384" max="2600" width="8.77734375" style="75"/>
    <col min="2601" max="2601" width="15.33203125" style="75" customWidth="1"/>
    <col min="2602" max="2603" width="12.88671875" style="75" bestFit="1" customWidth="1"/>
    <col min="2604" max="2604" width="15.88671875" style="75" bestFit="1" customWidth="1"/>
    <col min="2605" max="2605" width="11" style="75" bestFit="1" customWidth="1"/>
    <col min="2606" max="2607" width="9.77734375" style="75" bestFit="1" customWidth="1"/>
    <col min="2608" max="2608" width="11" style="75" bestFit="1" customWidth="1"/>
    <col min="2609" max="2609" width="15.88671875" style="75" bestFit="1" customWidth="1"/>
    <col min="2610" max="2610" width="10.33203125" style="75" customWidth="1"/>
    <col min="2611" max="2611" width="12.88671875" style="75" bestFit="1" customWidth="1"/>
    <col min="2612" max="2612" width="16.77734375" style="75" bestFit="1" customWidth="1"/>
    <col min="2613" max="2613" width="9.77734375" style="75" bestFit="1" customWidth="1"/>
    <col min="2614" max="2614" width="12.88671875" style="75" bestFit="1" customWidth="1"/>
    <col min="2615" max="2615" width="16.77734375" style="75" bestFit="1" customWidth="1"/>
    <col min="2616" max="2616" width="12.88671875" style="75" bestFit="1" customWidth="1"/>
    <col min="2617" max="2617" width="11" style="75" bestFit="1" customWidth="1"/>
    <col min="2618" max="2618" width="11.109375" style="75" bestFit="1" customWidth="1"/>
    <col min="2619" max="2619" width="11" style="75" bestFit="1" customWidth="1"/>
    <col min="2620" max="2620" width="15" style="75" bestFit="1" customWidth="1"/>
    <col min="2621" max="2626" width="12.88671875" style="75" bestFit="1" customWidth="1"/>
    <col min="2627" max="2627" width="11.109375" style="75" bestFit="1" customWidth="1"/>
    <col min="2628" max="2628" width="12.88671875" style="75" bestFit="1" customWidth="1"/>
    <col min="2629" max="2629" width="11.6640625" style="75" bestFit="1" customWidth="1"/>
    <col min="2630" max="2630" width="10.109375" style="75" bestFit="1" customWidth="1"/>
    <col min="2631" max="2632" width="11.6640625" style="75" bestFit="1" customWidth="1"/>
    <col min="2633" max="2633" width="10.109375" style="75" bestFit="1" customWidth="1"/>
    <col min="2634" max="2634" width="11.6640625" style="75" bestFit="1" customWidth="1"/>
    <col min="2635" max="2637" width="14.21875" style="75" bestFit="1" customWidth="1"/>
    <col min="2638" max="2638" width="12.77734375" style="75" customWidth="1"/>
    <col min="2639" max="2639" width="9.88671875" style="75" customWidth="1"/>
    <col min="2640" max="2856" width="8.77734375" style="75"/>
    <col min="2857" max="2857" width="15.33203125" style="75" customWidth="1"/>
    <col min="2858" max="2859" width="12.88671875" style="75" bestFit="1" customWidth="1"/>
    <col min="2860" max="2860" width="15.88671875" style="75" bestFit="1" customWidth="1"/>
    <col min="2861" max="2861" width="11" style="75" bestFit="1" customWidth="1"/>
    <col min="2862" max="2863" width="9.77734375" style="75" bestFit="1" customWidth="1"/>
    <col min="2864" max="2864" width="11" style="75" bestFit="1" customWidth="1"/>
    <col min="2865" max="2865" width="15.88671875" style="75" bestFit="1" customWidth="1"/>
    <col min="2866" max="2866" width="10.33203125" style="75" customWidth="1"/>
    <col min="2867" max="2867" width="12.88671875" style="75" bestFit="1" customWidth="1"/>
    <col min="2868" max="2868" width="16.77734375" style="75" bestFit="1" customWidth="1"/>
    <col min="2869" max="2869" width="9.77734375" style="75" bestFit="1" customWidth="1"/>
    <col min="2870" max="2870" width="12.88671875" style="75" bestFit="1" customWidth="1"/>
    <col min="2871" max="2871" width="16.77734375" style="75" bestFit="1" customWidth="1"/>
    <col min="2872" max="2872" width="12.88671875" style="75" bestFit="1" customWidth="1"/>
    <col min="2873" max="2873" width="11" style="75" bestFit="1" customWidth="1"/>
    <col min="2874" max="2874" width="11.109375" style="75" bestFit="1" customWidth="1"/>
    <col min="2875" max="2875" width="11" style="75" bestFit="1" customWidth="1"/>
    <col min="2876" max="2876" width="15" style="75" bestFit="1" customWidth="1"/>
    <col min="2877" max="2882" width="12.88671875" style="75" bestFit="1" customWidth="1"/>
    <col min="2883" max="2883" width="11.109375" style="75" bestFit="1" customWidth="1"/>
    <col min="2884" max="2884" width="12.88671875" style="75" bestFit="1" customWidth="1"/>
    <col min="2885" max="2885" width="11.6640625" style="75" bestFit="1" customWidth="1"/>
    <col min="2886" max="2886" width="10.109375" style="75" bestFit="1" customWidth="1"/>
    <col min="2887" max="2888" width="11.6640625" style="75" bestFit="1" customWidth="1"/>
    <col min="2889" max="2889" width="10.109375" style="75" bestFit="1" customWidth="1"/>
    <col min="2890" max="2890" width="11.6640625" style="75" bestFit="1" customWidth="1"/>
    <col min="2891" max="2893" width="14.21875" style="75" bestFit="1" customWidth="1"/>
    <col min="2894" max="2894" width="12.77734375" style="75" customWidth="1"/>
    <col min="2895" max="2895" width="9.88671875" style="75" customWidth="1"/>
    <col min="2896" max="3112" width="8.77734375" style="75"/>
    <col min="3113" max="3113" width="15.33203125" style="75" customWidth="1"/>
    <col min="3114" max="3115" width="12.88671875" style="75" bestFit="1" customWidth="1"/>
    <col min="3116" max="3116" width="15.88671875" style="75" bestFit="1" customWidth="1"/>
    <col min="3117" max="3117" width="11" style="75" bestFit="1" customWidth="1"/>
    <col min="3118" max="3119" width="9.77734375" style="75" bestFit="1" customWidth="1"/>
    <col min="3120" max="3120" width="11" style="75" bestFit="1" customWidth="1"/>
    <col min="3121" max="3121" width="15.88671875" style="75" bestFit="1" customWidth="1"/>
    <col min="3122" max="3122" width="10.33203125" style="75" customWidth="1"/>
    <col min="3123" max="3123" width="12.88671875" style="75" bestFit="1" customWidth="1"/>
    <col min="3124" max="3124" width="16.77734375" style="75" bestFit="1" customWidth="1"/>
    <col min="3125" max="3125" width="9.77734375" style="75" bestFit="1" customWidth="1"/>
    <col min="3126" max="3126" width="12.88671875" style="75" bestFit="1" customWidth="1"/>
    <col min="3127" max="3127" width="16.77734375" style="75" bestFit="1" customWidth="1"/>
    <col min="3128" max="3128" width="12.88671875" style="75" bestFit="1" customWidth="1"/>
    <col min="3129" max="3129" width="11" style="75" bestFit="1" customWidth="1"/>
    <col min="3130" max="3130" width="11.109375" style="75" bestFit="1" customWidth="1"/>
    <col min="3131" max="3131" width="11" style="75" bestFit="1" customWidth="1"/>
    <col min="3132" max="3132" width="15" style="75" bestFit="1" customWidth="1"/>
    <col min="3133" max="3138" width="12.88671875" style="75" bestFit="1" customWidth="1"/>
    <col min="3139" max="3139" width="11.109375" style="75" bestFit="1" customWidth="1"/>
    <col min="3140" max="3140" width="12.88671875" style="75" bestFit="1" customWidth="1"/>
    <col min="3141" max="3141" width="11.6640625" style="75" bestFit="1" customWidth="1"/>
    <col min="3142" max="3142" width="10.109375" style="75" bestFit="1" customWidth="1"/>
    <col min="3143" max="3144" width="11.6640625" style="75" bestFit="1" customWidth="1"/>
    <col min="3145" max="3145" width="10.109375" style="75" bestFit="1" customWidth="1"/>
    <col min="3146" max="3146" width="11.6640625" style="75" bestFit="1" customWidth="1"/>
    <col min="3147" max="3149" width="14.21875" style="75" bestFit="1" customWidth="1"/>
    <col min="3150" max="3150" width="12.77734375" style="75" customWidth="1"/>
    <col min="3151" max="3151" width="9.88671875" style="75" customWidth="1"/>
    <col min="3152" max="3368" width="8.77734375" style="75"/>
    <col min="3369" max="3369" width="15.33203125" style="75" customWidth="1"/>
    <col min="3370" max="3371" width="12.88671875" style="75" bestFit="1" customWidth="1"/>
    <col min="3372" max="3372" width="15.88671875" style="75" bestFit="1" customWidth="1"/>
    <col min="3373" max="3373" width="11" style="75" bestFit="1" customWidth="1"/>
    <col min="3374" max="3375" width="9.77734375" style="75" bestFit="1" customWidth="1"/>
    <col min="3376" max="3376" width="11" style="75" bestFit="1" customWidth="1"/>
    <col min="3377" max="3377" width="15.88671875" style="75" bestFit="1" customWidth="1"/>
    <col min="3378" max="3378" width="10.33203125" style="75" customWidth="1"/>
    <col min="3379" max="3379" width="12.88671875" style="75" bestFit="1" customWidth="1"/>
    <col min="3380" max="3380" width="16.77734375" style="75" bestFit="1" customWidth="1"/>
    <col min="3381" max="3381" width="9.77734375" style="75" bestFit="1" customWidth="1"/>
    <col min="3382" max="3382" width="12.88671875" style="75" bestFit="1" customWidth="1"/>
    <col min="3383" max="3383" width="16.77734375" style="75" bestFit="1" customWidth="1"/>
    <col min="3384" max="3384" width="12.88671875" style="75" bestFit="1" customWidth="1"/>
    <col min="3385" max="3385" width="11" style="75" bestFit="1" customWidth="1"/>
    <col min="3386" max="3386" width="11.109375" style="75" bestFit="1" customWidth="1"/>
    <col min="3387" max="3387" width="11" style="75" bestFit="1" customWidth="1"/>
    <col min="3388" max="3388" width="15" style="75" bestFit="1" customWidth="1"/>
    <col min="3389" max="3394" width="12.88671875" style="75" bestFit="1" customWidth="1"/>
    <col min="3395" max="3395" width="11.109375" style="75" bestFit="1" customWidth="1"/>
    <col min="3396" max="3396" width="12.88671875" style="75" bestFit="1" customWidth="1"/>
    <col min="3397" max="3397" width="11.6640625" style="75" bestFit="1" customWidth="1"/>
    <col min="3398" max="3398" width="10.109375" style="75" bestFit="1" customWidth="1"/>
    <col min="3399" max="3400" width="11.6640625" style="75" bestFit="1" customWidth="1"/>
    <col min="3401" max="3401" width="10.109375" style="75" bestFit="1" customWidth="1"/>
    <col min="3402" max="3402" width="11.6640625" style="75" bestFit="1" customWidth="1"/>
    <col min="3403" max="3405" width="14.21875" style="75" bestFit="1" customWidth="1"/>
    <col min="3406" max="3406" width="12.77734375" style="75" customWidth="1"/>
    <col min="3407" max="3407" width="9.88671875" style="75" customWidth="1"/>
    <col min="3408" max="3624" width="8.77734375" style="75"/>
    <col min="3625" max="3625" width="15.33203125" style="75" customWidth="1"/>
    <col min="3626" max="3627" width="12.88671875" style="75" bestFit="1" customWidth="1"/>
    <col min="3628" max="3628" width="15.88671875" style="75" bestFit="1" customWidth="1"/>
    <col min="3629" max="3629" width="11" style="75" bestFit="1" customWidth="1"/>
    <col min="3630" max="3631" width="9.77734375" style="75" bestFit="1" customWidth="1"/>
    <col min="3632" max="3632" width="11" style="75" bestFit="1" customWidth="1"/>
    <col min="3633" max="3633" width="15.88671875" style="75" bestFit="1" customWidth="1"/>
    <col min="3634" max="3634" width="10.33203125" style="75" customWidth="1"/>
    <col min="3635" max="3635" width="12.88671875" style="75" bestFit="1" customWidth="1"/>
    <col min="3636" max="3636" width="16.77734375" style="75" bestFit="1" customWidth="1"/>
    <col min="3637" max="3637" width="9.77734375" style="75" bestFit="1" customWidth="1"/>
    <col min="3638" max="3638" width="12.88671875" style="75" bestFit="1" customWidth="1"/>
    <col min="3639" max="3639" width="16.77734375" style="75" bestFit="1" customWidth="1"/>
    <col min="3640" max="3640" width="12.88671875" style="75" bestFit="1" customWidth="1"/>
    <col min="3641" max="3641" width="11" style="75" bestFit="1" customWidth="1"/>
    <col min="3642" max="3642" width="11.109375" style="75" bestFit="1" customWidth="1"/>
    <col min="3643" max="3643" width="11" style="75" bestFit="1" customWidth="1"/>
    <col min="3644" max="3644" width="15" style="75" bestFit="1" customWidth="1"/>
    <col min="3645" max="3650" width="12.88671875" style="75" bestFit="1" customWidth="1"/>
    <col min="3651" max="3651" width="11.109375" style="75" bestFit="1" customWidth="1"/>
    <col min="3652" max="3652" width="12.88671875" style="75" bestFit="1" customWidth="1"/>
    <col min="3653" max="3653" width="11.6640625" style="75" bestFit="1" customWidth="1"/>
    <col min="3654" max="3654" width="10.109375" style="75" bestFit="1" customWidth="1"/>
    <col min="3655" max="3656" width="11.6640625" style="75" bestFit="1" customWidth="1"/>
    <col min="3657" max="3657" width="10.109375" style="75" bestFit="1" customWidth="1"/>
    <col min="3658" max="3658" width="11.6640625" style="75" bestFit="1" customWidth="1"/>
    <col min="3659" max="3661" width="14.21875" style="75" bestFit="1" customWidth="1"/>
    <col min="3662" max="3662" width="12.77734375" style="75" customWidth="1"/>
    <col min="3663" max="3663" width="9.88671875" style="75" customWidth="1"/>
    <col min="3664" max="3880" width="8.77734375" style="75"/>
    <col min="3881" max="3881" width="15.33203125" style="75" customWidth="1"/>
    <col min="3882" max="3883" width="12.88671875" style="75" bestFit="1" customWidth="1"/>
    <col min="3884" max="3884" width="15.88671875" style="75" bestFit="1" customWidth="1"/>
    <col min="3885" max="3885" width="11" style="75" bestFit="1" customWidth="1"/>
    <col min="3886" max="3887" width="9.77734375" style="75" bestFit="1" customWidth="1"/>
    <col min="3888" max="3888" width="11" style="75" bestFit="1" customWidth="1"/>
    <col min="3889" max="3889" width="15.88671875" style="75" bestFit="1" customWidth="1"/>
    <col min="3890" max="3890" width="10.33203125" style="75" customWidth="1"/>
    <col min="3891" max="3891" width="12.88671875" style="75" bestFit="1" customWidth="1"/>
    <col min="3892" max="3892" width="16.77734375" style="75" bestFit="1" customWidth="1"/>
    <col min="3893" max="3893" width="9.77734375" style="75" bestFit="1" customWidth="1"/>
    <col min="3894" max="3894" width="12.88671875" style="75" bestFit="1" customWidth="1"/>
    <col min="3895" max="3895" width="16.77734375" style="75" bestFit="1" customWidth="1"/>
    <col min="3896" max="3896" width="12.88671875" style="75" bestFit="1" customWidth="1"/>
    <col min="3897" max="3897" width="11" style="75" bestFit="1" customWidth="1"/>
    <col min="3898" max="3898" width="11.109375" style="75" bestFit="1" customWidth="1"/>
    <col min="3899" max="3899" width="11" style="75" bestFit="1" customWidth="1"/>
    <col min="3900" max="3900" width="15" style="75" bestFit="1" customWidth="1"/>
    <col min="3901" max="3906" width="12.88671875" style="75" bestFit="1" customWidth="1"/>
    <col min="3907" max="3907" width="11.109375" style="75" bestFit="1" customWidth="1"/>
    <col min="3908" max="3908" width="12.88671875" style="75" bestFit="1" customWidth="1"/>
    <col min="3909" max="3909" width="11.6640625" style="75" bestFit="1" customWidth="1"/>
    <col min="3910" max="3910" width="10.109375" style="75" bestFit="1" customWidth="1"/>
    <col min="3911" max="3912" width="11.6640625" style="75" bestFit="1" customWidth="1"/>
    <col min="3913" max="3913" width="10.109375" style="75" bestFit="1" customWidth="1"/>
    <col min="3914" max="3914" width="11.6640625" style="75" bestFit="1" customWidth="1"/>
    <col min="3915" max="3917" width="14.21875" style="75" bestFit="1" customWidth="1"/>
    <col min="3918" max="3918" width="12.77734375" style="75" customWidth="1"/>
    <col min="3919" max="3919" width="9.88671875" style="75" customWidth="1"/>
    <col min="3920" max="4136" width="8.77734375" style="75"/>
    <col min="4137" max="4137" width="15.33203125" style="75" customWidth="1"/>
    <col min="4138" max="4139" width="12.88671875" style="75" bestFit="1" customWidth="1"/>
    <col min="4140" max="4140" width="15.88671875" style="75" bestFit="1" customWidth="1"/>
    <col min="4141" max="4141" width="11" style="75" bestFit="1" customWidth="1"/>
    <col min="4142" max="4143" width="9.77734375" style="75" bestFit="1" customWidth="1"/>
    <col min="4144" max="4144" width="11" style="75" bestFit="1" customWidth="1"/>
    <col min="4145" max="4145" width="15.88671875" style="75" bestFit="1" customWidth="1"/>
    <col min="4146" max="4146" width="10.33203125" style="75" customWidth="1"/>
    <col min="4147" max="4147" width="12.88671875" style="75" bestFit="1" customWidth="1"/>
    <col min="4148" max="4148" width="16.77734375" style="75" bestFit="1" customWidth="1"/>
    <col min="4149" max="4149" width="9.77734375" style="75" bestFit="1" customWidth="1"/>
    <col min="4150" max="4150" width="12.88671875" style="75" bestFit="1" customWidth="1"/>
    <col min="4151" max="4151" width="16.77734375" style="75" bestFit="1" customWidth="1"/>
    <col min="4152" max="4152" width="12.88671875" style="75" bestFit="1" customWidth="1"/>
    <col min="4153" max="4153" width="11" style="75" bestFit="1" customWidth="1"/>
    <col min="4154" max="4154" width="11.109375" style="75" bestFit="1" customWidth="1"/>
    <col min="4155" max="4155" width="11" style="75" bestFit="1" customWidth="1"/>
    <col min="4156" max="4156" width="15" style="75" bestFit="1" customWidth="1"/>
    <col min="4157" max="4162" width="12.88671875" style="75" bestFit="1" customWidth="1"/>
    <col min="4163" max="4163" width="11.109375" style="75" bestFit="1" customWidth="1"/>
    <col min="4164" max="4164" width="12.88671875" style="75" bestFit="1" customWidth="1"/>
    <col min="4165" max="4165" width="11.6640625" style="75" bestFit="1" customWidth="1"/>
    <col min="4166" max="4166" width="10.109375" style="75" bestFit="1" customWidth="1"/>
    <col min="4167" max="4168" width="11.6640625" style="75" bestFit="1" customWidth="1"/>
    <col min="4169" max="4169" width="10.109375" style="75" bestFit="1" customWidth="1"/>
    <col min="4170" max="4170" width="11.6640625" style="75" bestFit="1" customWidth="1"/>
    <col min="4171" max="4173" width="14.21875" style="75" bestFit="1" customWidth="1"/>
    <col min="4174" max="4174" width="12.77734375" style="75" customWidth="1"/>
    <col min="4175" max="4175" width="9.88671875" style="75" customWidth="1"/>
    <col min="4176" max="4392" width="8.77734375" style="75"/>
    <col min="4393" max="4393" width="15.33203125" style="75" customWidth="1"/>
    <col min="4394" max="4395" width="12.88671875" style="75" bestFit="1" customWidth="1"/>
    <col min="4396" max="4396" width="15.88671875" style="75" bestFit="1" customWidth="1"/>
    <col min="4397" max="4397" width="11" style="75" bestFit="1" customWidth="1"/>
    <col min="4398" max="4399" width="9.77734375" style="75" bestFit="1" customWidth="1"/>
    <col min="4400" max="4400" width="11" style="75" bestFit="1" customWidth="1"/>
    <col min="4401" max="4401" width="15.88671875" style="75" bestFit="1" customWidth="1"/>
    <col min="4402" max="4402" width="10.33203125" style="75" customWidth="1"/>
    <col min="4403" max="4403" width="12.88671875" style="75" bestFit="1" customWidth="1"/>
    <col min="4404" max="4404" width="16.77734375" style="75" bestFit="1" customWidth="1"/>
    <col min="4405" max="4405" width="9.77734375" style="75" bestFit="1" customWidth="1"/>
    <col min="4406" max="4406" width="12.88671875" style="75" bestFit="1" customWidth="1"/>
    <col min="4407" max="4407" width="16.77734375" style="75" bestFit="1" customWidth="1"/>
    <col min="4408" max="4408" width="12.88671875" style="75" bestFit="1" customWidth="1"/>
    <col min="4409" max="4409" width="11" style="75" bestFit="1" customWidth="1"/>
    <col min="4410" max="4410" width="11.109375" style="75" bestFit="1" customWidth="1"/>
    <col min="4411" max="4411" width="11" style="75" bestFit="1" customWidth="1"/>
    <col min="4412" max="4412" width="15" style="75" bestFit="1" customWidth="1"/>
    <col min="4413" max="4418" width="12.88671875" style="75" bestFit="1" customWidth="1"/>
    <col min="4419" max="4419" width="11.109375" style="75" bestFit="1" customWidth="1"/>
    <col min="4420" max="4420" width="12.88671875" style="75" bestFit="1" customWidth="1"/>
    <col min="4421" max="4421" width="11.6640625" style="75" bestFit="1" customWidth="1"/>
    <col min="4422" max="4422" width="10.109375" style="75" bestFit="1" customWidth="1"/>
    <col min="4423" max="4424" width="11.6640625" style="75" bestFit="1" customWidth="1"/>
    <col min="4425" max="4425" width="10.109375" style="75" bestFit="1" customWidth="1"/>
    <col min="4426" max="4426" width="11.6640625" style="75" bestFit="1" customWidth="1"/>
    <col min="4427" max="4429" width="14.21875" style="75" bestFit="1" customWidth="1"/>
    <col min="4430" max="4430" width="12.77734375" style="75" customWidth="1"/>
    <col min="4431" max="4431" width="9.88671875" style="75" customWidth="1"/>
    <col min="4432" max="4648" width="8.77734375" style="75"/>
    <col min="4649" max="4649" width="15.33203125" style="75" customWidth="1"/>
    <col min="4650" max="4651" width="12.88671875" style="75" bestFit="1" customWidth="1"/>
    <col min="4652" max="4652" width="15.88671875" style="75" bestFit="1" customWidth="1"/>
    <col min="4653" max="4653" width="11" style="75" bestFit="1" customWidth="1"/>
    <col min="4654" max="4655" width="9.77734375" style="75" bestFit="1" customWidth="1"/>
    <col min="4656" max="4656" width="11" style="75" bestFit="1" customWidth="1"/>
    <col min="4657" max="4657" width="15.88671875" style="75" bestFit="1" customWidth="1"/>
    <col min="4658" max="4658" width="10.33203125" style="75" customWidth="1"/>
    <col min="4659" max="4659" width="12.88671875" style="75" bestFit="1" customWidth="1"/>
    <col min="4660" max="4660" width="16.77734375" style="75" bestFit="1" customWidth="1"/>
    <col min="4661" max="4661" width="9.77734375" style="75" bestFit="1" customWidth="1"/>
    <col min="4662" max="4662" width="12.88671875" style="75" bestFit="1" customWidth="1"/>
    <col min="4663" max="4663" width="16.77734375" style="75" bestFit="1" customWidth="1"/>
    <col min="4664" max="4664" width="12.88671875" style="75" bestFit="1" customWidth="1"/>
    <col min="4665" max="4665" width="11" style="75" bestFit="1" customWidth="1"/>
    <col min="4666" max="4666" width="11.109375" style="75" bestFit="1" customWidth="1"/>
    <col min="4667" max="4667" width="11" style="75" bestFit="1" customWidth="1"/>
    <col min="4668" max="4668" width="15" style="75" bestFit="1" customWidth="1"/>
    <col min="4669" max="4674" width="12.88671875" style="75" bestFit="1" customWidth="1"/>
    <col min="4675" max="4675" width="11.109375" style="75" bestFit="1" customWidth="1"/>
    <col min="4676" max="4676" width="12.88671875" style="75" bestFit="1" customWidth="1"/>
    <col min="4677" max="4677" width="11.6640625" style="75" bestFit="1" customWidth="1"/>
    <col min="4678" max="4678" width="10.109375" style="75" bestFit="1" customWidth="1"/>
    <col min="4679" max="4680" width="11.6640625" style="75" bestFit="1" customWidth="1"/>
    <col min="4681" max="4681" width="10.109375" style="75" bestFit="1" customWidth="1"/>
    <col min="4682" max="4682" width="11.6640625" style="75" bestFit="1" customWidth="1"/>
    <col min="4683" max="4685" width="14.21875" style="75" bestFit="1" customWidth="1"/>
    <col min="4686" max="4686" width="12.77734375" style="75" customWidth="1"/>
    <col min="4687" max="4687" width="9.88671875" style="75" customWidth="1"/>
    <col min="4688" max="4904" width="8.77734375" style="75"/>
    <col min="4905" max="4905" width="15.33203125" style="75" customWidth="1"/>
    <col min="4906" max="4907" width="12.88671875" style="75" bestFit="1" customWidth="1"/>
    <col min="4908" max="4908" width="15.88671875" style="75" bestFit="1" customWidth="1"/>
    <col min="4909" max="4909" width="11" style="75" bestFit="1" customWidth="1"/>
    <col min="4910" max="4911" width="9.77734375" style="75" bestFit="1" customWidth="1"/>
    <col min="4912" max="4912" width="11" style="75" bestFit="1" customWidth="1"/>
    <col min="4913" max="4913" width="15.88671875" style="75" bestFit="1" customWidth="1"/>
    <col min="4914" max="4914" width="10.33203125" style="75" customWidth="1"/>
    <col min="4915" max="4915" width="12.88671875" style="75" bestFit="1" customWidth="1"/>
    <col min="4916" max="4916" width="16.77734375" style="75" bestFit="1" customWidth="1"/>
    <col min="4917" max="4917" width="9.77734375" style="75" bestFit="1" customWidth="1"/>
    <col min="4918" max="4918" width="12.88671875" style="75" bestFit="1" customWidth="1"/>
    <col min="4919" max="4919" width="16.77734375" style="75" bestFit="1" customWidth="1"/>
    <col min="4920" max="4920" width="12.88671875" style="75" bestFit="1" customWidth="1"/>
    <col min="4921" max="4921" width="11" style="75" bestFit="1" customWidth="1"/>
    <col min="4922" max="4922" width="11.109375" style="75" bestFit="1" customWidth="1"/>
    <col min="4923" max="4923" width="11" style="75" bestFit="1" customWidth="1"/>
    <col min="4924" max="4924" width="15" style="75" bestFit="1" customWidth="1"/>
    <col min="4925" max="4930" width="12.88671875" style="75" bestFit="1" customWidth="1"/>
    <col min="4931" max="4931" width="11.109375" style="75" bestFit="1" customWidth="1"/>
    <col min="4932" max="4932" width="12.88671875" style="75" bestFit="1" customWidth="1"/>
    <col min="4933" max="4933" width="11.6640625" style="75" bestFit="1" customWidth="1"/>
    <col min="4934" max="4934" width="10.109375" style="75" bestFit="1" customWidth="1"/>
    <col min="4935" max="4936" width="11.6640625" style="75" bestFit="1" customWidth="1"/>
    <col min="4937" max="4937" width="10.109375" style="75" bestFit="1" customWidth="1"/>
    <col min="4938" max="4938" width="11.6640625" style="75" bestFit="1" customWidth="1"/>
    <col min="4939" max="4941" width="14.21875" style="75" bestFit="1" customWidth="1"/>
    <col min="4942" max="4942" width="12.77734375" style="75" customWidth="1"/>
    <col min="4943" max="4943" width="9.88671875" style="75" customWidth="1"/>
    <col min="4944" max="5160" width="8.77734375" style="75"/>
    <col min="5161" max="5161" width="15.33203125" style="75" customWidth="1"/>
    <col min="5162" max="5163" width="12.88671875" style="75" bestFit="1" customWidth="1"/>
    <col min="5164" max="5164" width="15.88671875" style="75" bestFit="1" customWidth="1"/>
    <col min="5165" max="5165" width="11" style="75" bestFit="1" customWidth="1"/>
    <col min="5166" max="5167" width="9.77734375" style="75" bestFit="1" customWidth="1"/>
    <col min="5168" max="5168" width="11" style="75" bestFit="1" customWidth="1"/>
    <col min="5169" max="5169" width="15.88671875" style="75" bestFit="1" customWidth="1"/>
    <col min="5170" max="5170" width="10.33203125" style="75" customWidth="1"/>
    <col min="5171" max="5171" width="12.88671875" style="75" bestFit="1" customWidth="1"/>
    <col min="5172" max="5172" width="16.77734375" style="75" bestFit="1" customWidth="1"/>
    <col min="5173" max="5173" width="9.77734375" style="75" bestFit="1" customWidth="1"/>
    <col min="5174" max="5174" width="12.88671875" style="75" bestFit="1" customWidth="1"/>
    <col min="5175" max="5175" width="16.77734375" style="75" bestFit="1" customWidth="1"/>
    <col min="5176" max="5176" width="12.88671875" style="75" bestFit="1" customWidth="1"/>
    <col min="5177" max="5177" width="11" style="75" bestFit="1" customWidth="1"/>
    <col min="5178" max="5178" width="11.109375" style="75" bestFit="1" customWidth="1"/>
    <col min="5179" max="5179" width="11" style="75" bestFit="1" customWidth="1"/>
    <col min="5180" max="5180" width="15" style="75" bestFit="1" customWidth="1"/>
    <col min="5181" max="5186" width="12.88671875" style="75" bestFit="1" customWidth="1"/>
    <col min="5187" max="5187" width="11.109375" style="75" bestFit="1" customWidth="1"/>
    <col min="5188" max="5188" width="12.88671875" style="75" bestFit="1" customWidth="1"/>
    <col min="5189" max="5189" width="11.6640625" style="75" bestFit="1" customWidth="1"/>
    <col min="5190" max="5190" width="10.109375" style="75" bestFit="1" customWidth="1"/>
    <col min="5191" max="5192" width="11.6640625" style="75" bestFit="1" customWidth="1"/>
    <col min="5193" max="5193" width="10.109375" style="75" bestFit="1" customWidth="1"/>
    <col min="5194" max="5194" width="11.6640625" style="75" bestFit="1" customWidth="1"/>
    <col min="5195" max="5197" width="14.21875" style="75" bestFit="1" customWidth="1"/>
    <col min="5198" max="5198" width="12.77734375" style="75" customWidth="1"/>
    <col min="5199" max="5199" width="9.88671875" style="75" customWidth="1"/>
    <col min="5200" max="5416" width="8.77734375" style="75"/>
    <col min="5417" max="5417" width="15.33203125" style="75" customWidth="1"/>
    <col min="5418" max="5419" width="12.88671875" style="75" bestFit="1" customWidth="1"/>
    <col min="5420" max="5420" width="15.88671875" style="75" bestFit="1" customWidth="1"/>
    <col min="5421" max="5421" width="11" style="75" bestFit="1" customWidth="1"/>
    <col min="5422" max="5423" width="9.77734375" style="75" bestFit="1" customWidth="1"/>
    <col min="5424" max="5424" width="11" style="75" bestFit="1" customWidth="1"/>
    <col min="5425" max="5425" width="15.88671875" style="75" bestFit="1" customWidth="1"/>
    <col min="5426" max="5426" width="10.33203125" style="75" customWidth="1"/>
    <col min="5427" max="5427" width="12.88671875" style="75" bestFit="1" customWidth="1"/>
    <col min="5428" max="5428" width="16.77734375" style="75" bestFit="1" customWidth="1"/>
    <col min="5429" max="5429" width="9.77734375" style="75" bestFit="1" customWidth="1"/>
    <col min="5430" max="5430" width="12.88671875" style="75" bestFit="1" customWidth="1"/>
    <col min="5431" max="5431" width="16.77734375" style="75" bestFit="1" customWidth="1"/>
    <col min="5432" max="5432" width="12.88671875" style="75" bestFit="1" customWidth="1"/>
    <col min="5433" max="5433" width="11" style="75" bestFit="1" customWidth="1"/>
    <col min="5434" max="5434" width="11.109375" style="75" bestFit="1" customWidth="1"/>
    <col min="5435" max="5435" width="11" style="75" bestFit="1" customWidth="1"/>
    <col min="5436" max="5436" width="15" style="75" bestFit="1" customWidth="1"/>
    <col min="5437" max="5442" width="12.88671875" style="75" bestFit="1" customWidth="1"/>
    <col min="5443" max="5443" width="11.109375" style="75" bestFit="1" customWidth="1"/>
    <col min="5444" max="5444" width="12.88671875" style="75" bestFit="1" customWidth="1"/>
    <col min="5445" max="5445" width="11.6640625" style="75" bestFit="1" customWidth="1"/>
    <col min="5446" max="5446" width="10.109375" style="75" bestFit="1" customWidth="1"/>
    <col min="5447" max="5448" width="11.6640625" style="75" bestFit="1" customWidth="1"/>
    <col min="5449" max="5449" width="10.109375" style="75" bestFit="1" customWidth="1"/>
    <col min="5450" max="5450" width="11.6640625" style="75" bestFit="1" customWidth="1"/>
    <col min="5451" max="5453" width="14.21875" style="75" bestFit="1" customWidth="1"/>
    <col min="5454" max="5454" width="12.77734375" style="75" customWidth="1"/>
    <col min="5455" max="5455" width="9.88671875" style="75" customWidth="1"/>
    <col min="5456" max="5672" width="8.77734375" style="75"/>
    <col min="5673" max="5673" width="15.33203125" style="75" customWidth="1"/>
    <col min="5674" max="5675" width="12.88671875" style="75" bestFit="1" customWidth="1"/>
    <col min="5676" max="5676" width="15.88671875" style="75" bestFit="1" customWidth="1"/>
    <col min="5677" max="5677" width="11" style="75" bestFit="1" customWidth="1"/>
    <col min="5678" max="5679" width="9.77734375" style="75" bestFit="1" customWidth="1"/>
    <col min="5680" max="5680" width="11" style="75" bestFit="1" customWidth="1"/>
    <col min="5681" max="5681" width="15.88671875" style="75" bestFit="1" customWidth="1"/>
    <col min="5682" max="5682" width="10.33203125" style="75" customWidth="1"/>
    <col min="5683" max="5683" width="12.88671875" style="75" bestFit="1" customWidth="1"/>
    <col min="5684" max="5684" width="16.77734375" style="75" bestFit="1" customWidth="1"/>
    <col min="5685" max="5685" width="9.77734375" style="75" bestFit="1" customWidth="1"/>
    <col min="5686" max="5686" width="12.88671875" style="75" bestFit="1" customWidth="1"/>
    <col min="5687" max="5687" width="16.77734375" style="75" bestFit="1" customWidth="1"/>
    <col min="5688" max="5688" width="12.88671875" style="75" bestFit="1" customWidth="1"/>
    <col min="5689" max="5689" width="11" style="75" bestFit="1" customWidth="1"/>
    <col min="5690" max="5690" width="11.109375" style="75" bestFit="1" customWidth="1"/>
    <col min="5691" max="5691" width="11" style="75" bestFit="1" customWidth="1"/>
    <col min="5692" max="5692" width="15" style="75" bestFit="1" customWidth="1"/>
    <col min="5693" max="5698" width="12.88671875" style="75" bestFit="1" customWidth="1"/>
    <col min="5699" max="5699" width="11.109375" style="75" bestFit="1" customWidth="1"/>
    <col min="5700" max="5700" width="12.88671875" style="75" bestFit="1" customWidth="1"/>
    <col min="5701" max="5701" width="11.6640625" style="75" bestFit="1" customWidth="1"/>
    <col min="5702" max="5702" width="10.109375" style="75" bestFit="1" customWidth="1"/>
    <col min="5703" max="5704" width="11.6640625" style="75" bestFit="1" customWidth="1"/>
    <col min="5705" max="5705" width="10.109375" style="75" bestFit="1" customWidth="1"/>
    <col min="5706" max="5706" width="11.6640625" style="75" bestFit="1" customWidth="1"/>
    <col min="5707" max="5709" width="14.21875" style="75" bestFit="1" customWidth="1"/>
    <col min="5710" max="5710" width="12.77734375" style="75" customWidth="1"/>
    <col min="5711" max="5711" width="9.88671875" style="75" customWidth="1"/>
    <col min="5712" max="5928" width="8.77734375" style="75"/>
    <col min="5929" max="5929" width="15.33203125" style="75" customWidth="1"/>
    <col min="5930" max="5931" width="12.88671875" style="75" bestFit="1" customWidth="1"/>
    <col min="5932" max="5932" width="15.88671875" style="75" bestFit="1" customWidth="1"/>
    <col min="5933" max="5933" width="11" style="75" bestFit="1" customWidth="1"/>
    <col min="5934" max="5935" width="9.77734375" style="75" bestFit="1" customWidth="1"/>
    <col min="5936" max="5936" width="11" style="75" bestFit="1" customWidth="1"/>
    <col min="5937" max="5937" width="15.88671875" style="75" bestFit="1" customWidth="1"/>
    <col min="5938" max="5938" width="10.33203125" style="75" customWidth="1"/>
    <col min="5939" max="5939" width="12.88671875" style="75" bestFit="1" customWidth="1"/>
    <col min="5940" max="5940" width="16.77734375" style="75" bestFit="1" customWidth="1"/>
    <col min="5941" max="5941" width="9.77734375" style="75" bestFit="1" customWidth="1"/>
    <col min="5942" max="5942" width="12.88671875" style="75" bestFit="1" customWidth="1"/>
    <col min="5943" max="5943" width="16.77734375" style="75" bestFit="1" customWidth="1"/>
    <col min="5944" max="5944" width="12.88671875" style="75" bestFit="1" customWidth="1"/>
    <col min="5945" max="5945" width="11" style="75" bestFit="1" customWidth="1"/>
    <col min="5946" max="5946" width="11.109375" style="75" bestFit="1" customWidth="1"/>
    <col min="5947" max="5947" width="11" style="75" bestFit="1" customWidth="1"/>
    <col min="5948" max="5948" width="15" style="75" bestFit="1" customWidth="1"/>
    <col min="5949" max="5954" width="12.88671875" style="75" bestFit="1" customWidth="1"/>
    <col min="5955" max="5955" width="11.109375" style="75" bestFit="1" customWidth="1"/>
    <col min="5956" max="5956" width="12.88671875" style="75" bestFit="1" customWidth="1"/>
    <col min="5957" max="5957" width="11.6640625" style="75" bestFit="1" customWidth="1"/>
    <col min="5958" max="5958" width="10.109375" style="75" bestFit="1" customWidth="1"/>
    <col min="5959" max="5960" width="11.6640625" style="75" bestFit="1" customWidth="1"/>
    <col min="5961" max="5961" width="10.109375" style="75" bestFit="1" customWidth="1"/>
    <col min="5962" max="5962" width="11.6640625" style="75" bestFit="1" customWidth="1"/>
    <col min="5963" max="5965" width="14.21875" style="75" bestFit="1" customWidth="1"/>
    <col min="5966" max="5966" width="12.77734375" style="75" customWidth="1"/>
    <col min="5967" max="5967" width="9.88671875" style="75" customWidth="1"/>
    <col min="5968" max="6184" width="8.77734375" style="75"/>
    <col min="6185" max="6185" width="15.33203125" style="75" customWidth="1"/>
    <col min="6186" max="6187" width="12.88671875" style="75" bestFit="1" customWidth="1"/>
    <col min="6188" max="6188" width="15.88671875" style="75" bestFit="1" customWidth="1"/>
    <col min="6189" max="6189" width="11" style="75" bestFit="1" customWidth="1"/>
    <col min="6190" max="6191" width="9.77734375" style="75" bestFit="1" customWidth="1"/>
    <col min="6192" max="6192" width="11" style="75" bestFit="1" customWidth="1"/>
    <col min="6193" max="6193" width="15.88671875" style="75" bestFit="1" customWidth="1"/>
    <col min="6194" max="6194" width="10.33203125" style="75" customWidth="1"/>
    <col min="6195" max="6195" width="12.88671875" style="75" bestFit="1" customWidth="1"/>
    <col min="6196" max="6196" width="16.77734375" style="75" bestFit="1" customWidth="1"/>
    <col min="6197" max="6197" width="9.77734375" style="75" bestFit="1" customWidth="1"/>
    <col min="6198" max="6198" width="12.88671875" style="75" bestFit="1" customWidth="1"/>
    <col min="6199" max="6199" width="16.77734375" style="75" bestFit="1" customWidth="1"/>
    <col min="6200" max="6200" width="12.88671875" style="75" bestFit="1" customWidth="1"/>
    <col min="6201" max="6201" width="11" style="75" bestFit="1" customWidth="1"/>
    <col min="6202" max="6202" width="11.109375" style="75" bestFit="1" customWidth="1"/>
    <col min="6203" max="6203" width="11" style="75" bestFit="1" customWidth="1"/>
    <col min="6204" max="6204" width="15" style="75" bestFit="1" customWidth="1"/>
    <col min="6205" max="6210" width="12.88671875" style="75" bestFit="1" customWidth="1"/>
    <col min="6211" max="6211" width="11.109375" style="75" bestFit="1" customWidth="1"/>
    <col min="6212" max="6212" width="12.88671875" style="75" bestFit="1" customWidth="1"/>
    <col min="6213" max="6213" width="11.6640625" style="75" bestFit="1" customWidth="1"/>
    <col min="6214" max="6214" width="10.109375" style="75" bestFit="1" customWidth="1"/>
    <col min="6215" max="6216" width="11.6640625" style="75" bestFit="1" customWidth="1"/>
    <col min="6217" max="6217" width="10.109375" style="75" bestFit="1" customWidth="1"/>
    <col min="6218" max="6218" width="11.6640625" style="75" bestFit="1" customWidth="1"/>
    <col min="6219" max="6221" width="14.21875" style="75" bestFit="1" customWidth="1"/>
    <col min="6222" max="6222" width="12.77734375" style="75" customWidth="1"/>
    <col min="6223" max="6223" width="9.88671875" style="75" customWidth="1"/>
    <col min="6224" max="6440" width="8.77734375" style="75"/>
    <col min="6441" max="6441" width="15.33203125" style="75" customWidth="1"/>
    <col min="6442" max="6443" width="12.88671875" style="75" bestFit="1" customWidth="1"/>
    <col min="6444" max="6444" width="15.88671875" style="75" bestFit="1" customWidth="1"/>
    <col min="6445" max="6445" width="11" style="75" bestFit="1" customWidth="1"/>
    <col min="6446" max="6447" width="9.77734375" style="75" bestFit="1" customWidth="1"/>
    <col min="6448" max="6448" width="11" style="75" bestFit="1" customWidth="1"/>
    <col min="6449" max="6449" width="15.88671875" style="75" bestFit="1" customWidth="1"/>
    <col min="6450" max="6450" width="10.33203125" style="75" customWidth="1"/>
    <col min="6451" max="6451" width="12.88671875" style="75" bestFit="1" customWidth="1"/>
    <col min="6452" max="6452" width="16.77734375" style="75" bestFit="1" customWidth="1"/>
    <col min="6453" max="6453" width="9.77734375" style="75" bestFit="1" customWidth="1"/>
    <col min="6454" max="6454" width="12.88671875" style="75" bestFit="1" customWidth="1"/>
    <col min="6455" max="6455" width="16.77734375" style="75" bestFit="1" customWidth="1"/>
    <col min="6456" max="6456" width="12.88671875" style="75" bestFit="1" customWidth="1"/>
    <col min="6457" max="6457" width="11" style="75" bestFit="1" customWidth="1"/>
    <col min="6458" max="6458" width="11.109375" style="75" bestFit="1" customWidth="1"/>
    <col min="6459" max="6459" width="11" style="75" bestFit="1" customWidth="1"/>
    <col min="6460" max="6460" width="15" style="75" bestFit="1" customWidth="1"/>
    <col min="6461" max="6466" width="12.88671875" style="75" bestFit="1" customWidth="1"/>
    <col min="6467" max="6467" width="11.109375" style="75" bestFit="1" customWidth="1"/>
    <col min="6468" max="6468" width="12.88671875" style="75" bestFit="1" customWidth="1"/>
    <col min="6469" max="6469" width="11.6640625" style="75" bestFit="1" customWidth="1"/>
    <col min="6470" max="6470" width="10.109375" style="75" bestFit="1" customWidth="1"/>
    <col min="6471" max="6472" width="11.6640625" style="75" bestFit="1" customWidth="1"/>
    <col min="6473" max="6473" width="10.109375" style="75" bestFit="1" customWidth="1"/>
    <col min="6474" max="6474" width="11.6640625" style="75" bestFit="1" customWidth="1"/>
    <col min="6475" max="6477" width="14.21875" style="75" bestFit="1" customWidth="1"/>
    <col min="6478" max="6478" width="12.77734375" style="75" customWidth="1"/>
    <col min="6479" max="6479" width="9.88671875" style="75" customWidth="1"/>
    <col min="6480" max="6696" width="8.77734375" style="75"/>
    <col min="6697" max="6697" width="15.33203125" style="75" customWidth="1"/>
    <col min="6698" max="6699" width="12.88671875" style="75" bestFit="1" customWidth="1"/>
    <col min="6700" max="6700" width="15.88671875" style="75" bestFit="1" customWidth="1"/>
    <col min="6701" max="6701" width="11" style="75" bestFit="1" customWidth="1"/>
    <col min="6702" max="6703" width="9.77734375" style="75" bestFit="1" customWidth="1"/>
    <col min="6704" max="6704" width="11" style="75" bestFit="1" customWidth="1"/>
    <col min="6705" max="6705" width="15.88671875" style="75" bestFit="1" customWidth="1"/>
    <col min="6706" max="6706" width="10.33203125" style="75" customWidth="1"/>
    <col min="6707" max="6707" width="12.88671875" style="75" bestFit="1" customWidth="1"/>
    <col min="6708" max="6708" width="16.77734375" style="75" bestFit="1" customWidth="1"/>
    <col min="6709" max="6709" width="9.77734375" style="75" bestFit="1" customWidth="1"/>
    <col min="6710" max="6710" width="12.88671875" style="75" bestFit="1" customWidth="1"/>
    <col min="6711" max="6711" width="16.77734375" style="75" bestFit="1" customWidth="1"/>
    <col min="6712" max="6712" width="12.88671875" style="75" bestFit="1" customWidth="1"/>
    <col min="6713" max="6713" width="11" style="75" bestFit="1" customWidth="1"/>
    <col min="6714" max="6714" width="11.109375" style="75" bestFit="1" customWidth="1"/>
    <col min="6715" max="6715" width="11" style="75" bestFit="1" customWidth="1"/>
    <col min="6716" max="6716" width="15" style="75" bestFit="1" customWidth="1"/>
    <col min="6717" max="6722" width="12.88671875" style="75" bestFit="1" customWidth="1"/>
    <col min="6723" max="6723" width="11.109375" style="75" bestFit="1" customWidth="1"/>
    <col min="6724" max="6724" width="12.88671875" style="75" bestFit="1" customWidth="1"/>
    <col min="6725" max="6725" width="11.6640625" style="75" bestFit="1" customWidth="1"/>
    <col min="6726" max="6726" width="10.109375" style="75" bestFit="1" customWidth="1"/>
    <col min="6727" max="6728" width="11.6640625" style="75" bestFit="1" customWidth="1"/>
    <col min="6729" max="6729" width="10.109375" style="75" bestFit="1" customWidth="1"/>
    <col min="6730" max="6730" width="11.6640625" style="75" bestFit="1" customWidth="1"/>
    <col min="6731" max="6733" width="14.21875" style="75" bestFit="1" customWidth="1"/>
    <col min="6734" max="6734" width="12.77734375" style="75" customWidth="1"/>
    <col min="6735" max="6735" width="9.88671875" style="75" customWidth="1"/>
    <col min="6736" max="6952" width="8.77734375" style="75"/>
    <col min="6953" max="6953" width="15.33203125" style="75" customWidth="1"/>
    <col min="6954" max="6955" width="12.88671875" style="75" bestFit="1" customWidth="1"/>
    <col min="6956" max="6956" width="15.88671875" style="75" bestFit="1" customWidth="1"/>
    <col min="6957" max="6957" width="11" style="75" bestFit="1" customWidth="1"/>
    <col min="6958" max="6959" width="9.77734375" style="75" bestFit="1" customWidth="1"/>
    <col min="6960" max="6960" width="11" style="75" bestFit="1" customWidth="1"/>
    <col min="6961" max="6961" width="15.88671875" style="75" bestFit="1" customWidth="1"/>
    <col min="6962" max="6962" width="10.33203125" style="75" customWidth="1"/>
    <col min="6963" max="6963" width="12.88671875" style="75" bestFit="1" customWidth="1"/>
    <col min="6964" max="6964" width="16.77734375" style="75" bestFit="1" customWidth="1"/>
    <col min="6965" max="6965" width="9.77734375" style="75" bestFit="1" customWidth="1"/>
    <col min="6966" max="6966" width="12.88671875" style="75" bestFit="1" customWidth="1"/>
    <col min="6967" max="6967" width="16.77734375" style="75" bestFit="1" customWidth="1"/>
    <col min="6968" max="6968" width="12.88671875" style="75" bestFit="1" customWidth="1"/>
    <col min="6969" max="6969" width="11" style="75" bestFit="1" customWidth="1"/>
    <col min="6970" max="6970" width="11.109375" style="75" bestFit="1" customWidth="1"/>
    <col min="6971" max="6971" width="11" style="75" bestFit="1" customWidth="1"/>
    <col min="6972" max="6972" width="15" style="75" bestFit="1" customWidth="1"/>
    <col min="6973" max="6978" width="12.88671875" style="75" bestFit="1" customWidth="1"/>
    <col min="6979" max="6979" width="11.109375" style="75" bestFit="1" customWidth="1"/>
    <col min="6980" max="6980" width="12.88671875" style="75" bestFit="1" customWidth="1"/>
    <col min="6981" max="6981" width="11.6640625" style="75" bestFit="1" customWidth="1"/>
    <col min="6982" max="6982" width="10.109375" style="75" bestFit="1" customWidth="1"/>
    <col min="6983" max="6984" width="11.6640625" style="75" bestFit="1" customWidth="1"/>
    <col min="6985" max="6985" width="10.109375" style="75" bestFit="1" customWidth="1"/>
    <col min="6986" max="6986" width="11.6640625" style="75" bestFit="1" customWidth="1"/>
    <col min="6987" max="6989" width="14.21875" style="75" bestFit="1" customWidth="1"/>
    <col min="6990" max="6990" width="12.77734375" style="75" customWidth="1"/>
    <col min="6991" max="6991" width="9.88671875" style="75" customWidth="1"/>
    <col min="6992" max="7208" width="8.77734375" style="75"/>
    <col min="7209" max="7209" width="15.33203125" style="75" customWidth="1"/>
    <col min="7210" max="7211" width="12.88671875" style="75" bestFit="1" customWidth="1"/>
    <col min="7212" max="7212" width="15.88671875" style="75" bestFit="1" customWidth="1"/>
    <col min="7213" max="7213" width="11" style="75" bestFit="1" customWidth="1"/>
    <col min="7214" max="7215" width="9.77734375" style="75" bestFit="1" customWidth="1"/>
    <col min="7216" max="7216" width="11" style="75" bestFit="1" customWidth="1"/>
    <col min="7217" max="7217" width="15.88671875" style="75" bestFit="1" customWidth="1"/>
    <col min="7218" max="7218" width="10.33203125" style="75" customWidth="1"/>
    <col min="7219" max="7219" width="12.88671875" style="75" bestFit="1" customWidth="1"/>
    <col min="7220" max="7220" width="16.77734375" style="75" bestFit="1" customWidth="1"/>
    <col min="7221" max="7221" width="9.77734375" style="75" bestFit="1" customWidth="1"/>
    <col min="7222" max="7222" width="12.88671875" style="75" bestFit="1" customWidth="1"/>
    <col min="7223" max="7223" width="16.77734375" style="75" bestFit="1" customWidth="1"/>
    <col min="7224" max="7224" width="12.88671875" style="75" bestFit="1" customWidth="1"/>
    <col min="7225" max="7225" width="11" style="75" bestFit="1" customWidth="1"/>
    <col min="7226" max="7226" width="11.109375" style="75" bestFit="1" customWidth="1"/>
    <col min="7227" max="7227" width="11" style="75" bestFit="1" customWidth="1"/>
    <col min="7228" max="7228" width="15" style="75" bestFit="1" customWidth="1"/>
    <col min="7229" max="7234" width="12.88671875" style="75" bestFit="1" customWidth="1"/>
    <col min="7235" max="7235" width="11.109375" style="75" bestFit="1" customWidth="1"/>
    <col min="7236" max="7236" width="12.88671875" style="75" bestFit="1" customWidth="1"/>
    <col min="7237" max="7237" width="11.6640625" style="75" bestFit="1" customWidth="1"/>
    <col min="7238" max="7238" width="10.109375" style="75" bestFit="1" customWidth="1"/>
    <col min="7239" max="7240" width="11.6640625" style="75" bestFit="1" customWidth="1"/>
    <col min="7241" max="7241" width="10.109375" style="75" bestFit="1" customWidth="1"/>
    <col min="7242" max="7242" width="11.6640625" style="75" bestFit="1" customWidth="1"/>
    <col min="7243" max="7245" width="14.21875" style="75" bestFit="1" customWidth="1"/>
    <col min="7246" max="7246" width="12.77734375" style="75" customWidth="1"/>
    <col min="7247" max="7247" width="9.88671875" style="75" customWidth="1"/>
    <col min="7248" max="7464" width="8.77734375" style="75"/>
    <col min="7465" max="7465" width="15.33203125" style="75" customWidth="1"/>
    <col min="7466" max="7467" width="12.88671875" style="75" bestFit="1" customWidth="1"/>
    <col min="7468" max="7468" width="15.88671875" style="75" bestFit="1" customWidth="1"/>
    <col min="7469" max="7469" width="11" style="75" bestFit="1" customWidth="1"/>
    <col min="7470" max="7471" width="9.77734375" style="75" bestFit="1" customWidth="1"/>
    <col min="7472" max="7472" width="11" style="75" bestFit="1" customWidth="1"/>
    <col min="7473" max="7473" width="15.88671875" style="75" bestFit="1" customWidth="1"/>
    <col min="7474" max="7474" width="10.33203125" style="75" customWidth="1"/>
    <col min="7475" max="7475" width="12.88671875" style="75" bestFit="1" customWidth="1"/>
    <col min="7476" max="7476" width="16.77734375" style="75" bestFit="1" customWidth="1"/>
    <col min="7477" max="7477" width="9.77734375" style="75" bestFit="1" customWidth="1"/>
    <col min="7478" max="7478" width="12.88671875" style="75" bestFit="1" customWidth="1"/>
    <col min="7479" max="7479" width="16.77734375" style="75" bestFit="1" customWidth="1"/>
    <col min="7480" max="7480" width="12.88671875" style="75" bestFit="1" customWidth="1"/>
    <col min="7481" max="7481" width="11" style="75" bestFit="1" customWidth="1"/>
    <col min="7482" max="7482" width="11.109375" style="75" bestFit="1" customWidth="1"/>
    <col min="7483" max="7483" width="11" style="75" bestFit="1" customWidth="1"/>
    <col min="7484" max="7484" width="15" style="75" bestFit="1" customWidth="1"/>
    <col min="7485" max="7490" width="12.88671875" style="75" bestFit="1" customWidth="1"/>
    <col min="7491" max="7491" width="11.109375" style="75" bestFit="1" customWidth="1"/>
    <col min="7492" max="7492" width="12.88671875" style="75" bestFit="1" customWidth="1"/>
    <col min="7493" max="7493" width="11.6640625" style="75" bestFit="1" customWidth="1"/>
    <col min="7494" max="7494" width="10.109375" style="75" bestFit="1" customWidth="1"/>
    <col min="7495" max="7496" width="11.6640625" style="75" bestFit="1" customWidth="1"/>
    <col min="7497" max="7497" width="10.109375" style="75" bestFit="1" customWidth="1"/>
    <col min="7498" max="7498" width="11.6640625" style="75" bestFit="1" customWidth="1"/>
    <col min="7499" max="7501" width="14.21875" style="75" bestFit="1" customWidth="1"/>
    <col min="7502" max="7502" width="12.77734375" style="75" customWidth="1"/>
    <col min="7503" max="7503" width="9.88671875" style="75" customWidth="1"/>
    <col min="7504" max="7720" width="8.77734375" style="75"/>
    <col min="7721" max="7721" width="15.33203125" style="75" customWidth="1"/>
    <col min="7722" max="7723" width="12.88671875" style="75" bestFit="1" customWidth="1"/>
    <col min="7724" max="7724" width="15.88671875" style="75" bestFit="1" customWidth="1"/>
    <col min="7725" max="7725" width="11" style="75" bestFit="1" customWidth="1"/>
    <col min="7726" max="7727" width="9.77734375" style="75" bestFit="1" customWidth="1"/>
    <col min="7728" max="7728" width="11" style="75" bestFit="1" customWidth="1"/>
    <col min="7729" max="7729" width="15.88671875" style="75" bestFit="1" customWidth="1"/>
    <col min="7730" max="7730" width="10.33203125" style="75" customWidth="1"/>
    <col min="7731" max="7731" width="12.88671875" style="75" bestFit="1" customWidth="1"/>
    <col min="7732" max="7732" width="16.77734375" style="75" bestFit="1" customWidth="1"/>
    <col min="7733" max="7733" width="9.77734375" style="75" bestFit="1" customWidth="1"/>
    <col min="7734" max="7734" width="12.88671875" style="75" bestFit="1" customWidth="1"/>
    <col min="7735" max="7735" width="16.77734375" style="75" bestFit="1" customWidth="1"/>
    <col min="7736" max="7736" width="12.88671875" style="75" bestFit="1" customWidth="1"/>
    <col min="7737" max="7737" width="11" style="75" bestFit="1" customWidth="1"/>
    <col min="7738" max="7738" width="11.109375" style="75" bestFit="1" customWidth="1"/>
    <col min="7739" max="7739" width="11" style="75" bestFit="1" customWidth="1"/>
    <col min="7740" max="7740" width="15" style="75" bestFit="1" customWidth="1"/>
    <col min="7741" max="7746" width="12.88671875" style="75" bestFit="1" customWidth="1"/>
    <col min="7747" max="7747" width="11.109375" style="75" bestFit="1" customWidth="1"/>
    <col min="7748" max="7748" width="12.88671875" style="75" bestFit="1" customWidth="1"/>
    <col min="7749" max="7749" width="11.6640625" style="75" bestFit="1" customWidth="1"/>
    <col min="7750" max="7750" width="10.109375" style="75" bestFit="1" customWidth="1"/>
    <col min="7751" max="7752" width="11.6640625" style="75" bestFit="1" customWidth="1"/>
    <col min="7753" max="7753" width="10.109375" style="75" bestFit="1" customWidth="1"/>
    <col min="7754" max="7754" width="11.6640625" style="75" bestFit="1" customWidth="1"/>
    <col min="7755" max="7757" width="14.21875" style="75" bestFit="1" customWidth="1"/>
    <col min="7758" max="7758" width="12.77734375" style="75" customWidth="1"/>
    <col min="7759" max="7759" width="9.88671875" style="75" customWidth="1"/>
    <col min="7760" max="7976" width="8.77734375" style="75"/>
    <col min="7977" max="7977" width="15.33203125" style="75" customWidth="1"/>
    <col min="7978" max="7979" width="12.88671875" style="75" bestFit="1" customWidth="1"/>
    <col min="7980" max="7980" width="15.88671875" style="75" bestFit="1" customWidth="1"/>
    <col min="7981" max="7981" width="11" style="75" bestFit="1" customWidth="1"/>
    <col min="7982" max="7983" width="9.77734375" style="75" bestFit="1" customWidth="1"/>
    <col min="7984" max="7984" width="11" style="75" bestFit="1" customWidth="1"/>
    <col min="7985" max="7985" width="15.88671875" style="75" bestFit="1" customWidth="1"/>
    <col min="7986" max="7986" width="10.33203125" style="75" customWidth="1"/>
    <col min="7987" max="7987" width="12.88671875" style="75" bestFit="1" customWidth="1"/>
    <col min="7988" max="7988" width="16.77734375" style="75" bestFit="1" customWidth="1"/>
    <col min="7989" max="7989" width="9.77734375" style="75" bestFit="1" customWidth="1"/>
    <col min="7990" max="7990" width="12.88671875" style="75" bestFit="1" customWidth="1"/>
    <col min="7991" max="7991" width="16.77734375" style="75" bestFit="1" customWidth="1"/>
    <col min="7992" max="7992" width="12.88671875" style="75" bestFit="1" customWidth="1"/>
    <col min="7993" max="7993" width="11" style="75" bestFit="1" customWidth="1"/>
    <col min="7994" max="7994" width="11.109375" style="75" bestFit="1" customWidth="1"/>
    <col min="7995" max="7995" width="11" style="75" bestFit="1" customWidth="1"/>
    <col min="7996" max="7996" width="15" style="75" bestFit="1" customWidth="1"/>
    <col min="7997" max="8002" width="12.88671875" style="75" bestFit="1" customWidth="1"/>
    <col min="8003" max="8003" width="11.109375" style="75" bestFit="1" customWidth="1"/>
    <col min="8004" max="8004" width="12.88671875" style="75" bestFit="1" customWidth="1"/>
    <col min="8005" max="8005" width="11.6640625" style="75" bestFit="1" customWidth="1"/>
    <col min="8006" max="8006" width="10.109375" style="75" bestFit="1" customWidth="1"/>
    <col min="8007" max="8008" width="11.6640625" style="75" bestFit="1" customWidth="1"/>
    <col min="8009" max="8009" width="10.109375" style="75" bestFit="1" customWidth="1"/>
    <col min="8010" max="8010" width="11.6640625" style="75" bestFit="1" customWidth="1"/>
    <col min="8011" max="8013" width="14.21875" style="75" bestFit="1" customWidth="1"/>
    <col min="8014" max="8014" width="12.77734375" style="75" customWidth="1"/>
    <col min="8015" max="8015" width="9.88671875" style="75" customWidth="1"/>
    <col min="8016" max="8232" width="8.77734375" style="75"/>
    <col min="8233" max="8233" width="15.33203125" style="75" customWidth="1"/>
    <col min="8234" max="8235" width="12.88671875" style="75" bestFit="1" customWidth="1"/>
    <col min="8236" max="8236" width="15.88671875" style="75" bestFit="1" customWidth="1"/>
    <col min="8237" max="8237" width="11" style="75" bestFit="1" customWidth="1"/>
    <col min="8238" max="8239" width="9.77734375" style="75" bestFit="1" customWidth="1"/>
    <col min="8240" max="8240" width="11" style="75" bestFit="1" customWidth="1"/>
    <col min="8241" max="8241" width="15.88671875" style="75" bestFit="1" customWidth="1"/>
    <col min="8242" max="8242" width="10.33203125" style="75" customWidth="1"/>
    <col min="8243" max="8243" width="12.88671875" style="75" bestFit="1" customWidth="1"/>
    <col min="8244" max="8244" width="16.77734375" style="75" bestFit="1" customWidth="1"/>
    <col min="8245" max="8245" width="9.77734375" style="75" bestFit="1" customWidth="1"/>
    <col min="8246" max="8246" width="12.88671875" style="75" bestFit="1" customWidth="1"/>
    <col min="8247" max="8247" width="16.77734375" style="75" bestFit="1" customWidth="1"/>
    <col min="8248" max="8248" width="12.88671875" style="75" bestFit="1" customWidth="1"/>
    <col min="8249" max="8249" width="11" style="75" bestFit="1" customWidth="1"/>
    <col min="8250" max="8250" width="11.109375" style="75" bestFit="1" customWidth="1"/>
    <col min="8251" max="8251" width="11" style="75" bestFit="1" customWidth="1"/>
    <col min="8252" max="8252" width="15" style="75" bestFit="1" customWidth="1"/>
    <col min="8253" max="8258" width="12.88671875" style="75" bestFit="1" customWidth="1"/>
    <col min="8259" max="8259" width="11.109375" style="75" bestFit="1" customWidth="1"/>
    <col min="8260" max="8260" width="12.88671875" style="75" bestFit="1" customWidth="1"/>
    <col min="8261" max="8261" width="11.6640625" style="75" bestFit="1" customWidth="1"/>
    <col min="8262" max="8262" width="10.109375" style="75" bestFit="1" customWidth="1"/>
    <col min="8263" max="8264" width="11.6640625" style="75" bestFit="1" customWidth="1"/>
    <col min="8265" max="8265" width="10.109375" style="75" bestFit="1" customWidth="1"/>
    <col min="8266" max="8266" width="11.6640625" style="75" bestFit="1" customWidth="1"/>
    <col min="8267" max="8269" width="14.21875" style="75" bestFit="1" customWidth="1"/>
    <col min="8270" max="8270" width="12.77734375" style="75" customWidth="1"/>
    <col min="8271" max="8271" width="9.88671875" style="75" customWidth="1"/>
    <col min="8272" max="8488" width="8.77734375" style="75"/>
    <col min="8489" max="8489" width="15.33203125" style="75" customWidth="1"/>
    <col min="8490" max="8491" width="12.88671875" style="75" bestFit="1" customWidth="1"/>
    <col min="8492" max="8492" width="15.88671875" style="75" bestFit="1" customWidth="1"/>
    <col min="8493" max="8493" width="11" style="75" bestFit="1" customWidth="1"/>
    <col min="8494" max="8495" width="9.77734375" style="75" bestFit="1" customWidth="1"/>
    <col min="8496" max="8496" width="11" style="75" bestFit="1" customWidth="1"/>
    <col min="8497" max="8497" width="15.88671875" style="75" bestFit="1" customWidth="1"/>
    <col min="8498" max="8498" width="10.33203125" style="75" customWidth="1"/>
    <col min="8499" max="8499" width="12.88671875" style="75" bestFit="1" customWidth="1"/>
    <col min="8500" max="8500" width="16.77734375" style="75" bestFit="1" customWidth="1"/>
    <col min="8501" max="8501" width="9.77734375" style="75" bestFit="1" customWidth="1"/>
    <col min="8502" max="8502" width="12.88671875" style="75" bestFit="1" customWidth="1"/>
    <col min="8503" max="8503" width="16.77734375" style="75" bestFit="1" customWidth="1"/>
    <col min="8504" max="8504" width="12.88671875" style="75" bestFit="1" customWidth="1"/>
    <col min="8505" max="8505" width="11" style="75" bestFit="1" customWidth="1"/>
    <col min="8506" max="8506" width="11.109375" style="75" bestFit="1" customWidth="1"/>
    <col min="8507" max="8507" width="11" style="75" bestFit="1" customWidth="1"/>
    <col min="8508" max="8508" width="15" style="75" bestFit="1" customWidth="1"/>
    <col min="8509" max="8514" width="12.88671875" style="75" bestFit="1" customWidth="1"/>
    <col min="8515" max="8515" width="11.109375" style="75" bestFit="1" customWidth="1"/>
    <col min="8516" max="8516" width="12.88671875" style="75" bestFit="1" customWidth="1"/>
    <col min="8517" max="8517" width="11.6640625" style="75" bestFit="1" customWidth="1"/>
    <col min="8518" max="8518" width="10.109375" style="75" bestFit="1" customWidth="1"/>
    <col min="8519" max="8520" width="11.6640625" style="75" bestFit="1" customWidth="1"/>
    <col min="8521" max="8521" width="10.109375" style="75" bestFit="1" customWidth="1"/>
    <col min="8522" max="8522" width="11.6640625" style="75" bestFit="1" customWidth="1"/>
    <col min="8523" max="8525" width="14.21875" style="75" bestFit="1" customWidth="1"/>
    <col min="8526" max="8526" width="12.77734375" style="75" customWidth="1"/>
    <col min="8527" max="8527" width="9.88671875" style="75" customWidth="1"/>
    <col min="8528" max="8744" width="8.77734375" style="75"/>
    <col min="8745" max="8745" width="15.33203125" style="75" customWidth="1"/>
    <col min="8746" max="8747" width="12.88671875" style="75" bestFit="1" customWidth="1"/>
    <col min="8748" max="8748" width="15.88671875" style="75" bestFit="1" customWidth="1"/>
    <col min="8749" max="8749" width="11" style="75" bestFit="1" customWidth="1"/>
    <col min="8750" max="8751" width="9.77734375" style="75" bestFit="1" customWidth="1"/>
    <col min="8752" max="8752" width="11" style="75" bestFit="1" customWidth="1"/>
    <col min="8753" max="8753" width="15.88671875" style="75" bestFit="1" customWidth="1"/>
    <col min="8754" max="8754" width="10.33203125" style="75" customWidth="1"/>
    <col min="8755" max="8755" width="12.88671875" style="75" bestFit="1" customWidth="1"/>
    <col min="8756" max="8756" width="16.77734375" style="75" bestFit="1" customWidth="1"/>
    <col min="8757" max="8757" width="9.77734375" style="75" bestFit="1" customWidth="1"/>
    <col min="8758" max="8758" width="12.88671875" style="75" bestFit="1" customWidth="1"/>
    <col min="8759" max="8759" width="16.77734375" style="75" bestFit="1" customWidth="1"/>
    <col min="8760" max="8760" width="12.88671875" style="75" bestFit="1" customWidth="1"/>
    <col min="8761" max="8761" width="11" style="75" bestFit="1" customWidth="1"/>
    <col min="8762" max="8762" width="11.109375" style="75" bestFit="1" customWidth="1"/>
    <col min="8763" max="8763" width="11" style="75" bestFit="1" customWidth="1"/>
    <col min="8764" max="8764" width="15" style="75" bestFit="1" customWidth="1"/>
    <col min="8765" max="8770" width="12.88671875" style="75" bestFit="1" customWidth="1"/>
    <col min="8771" max="8771" width="11.109375" style="75" bestFit="1" customWidth="1"/>
    <col min="8772" max="8772" width="12.88671875" style="75" bestFit="1" customWidth="1"/>
    <col min="8773" max="8773" width="11.6640625" style="75" bestFit="1" customWidth="1"/>
    <col min="8774" max="8774" width="10.109375" style="75" bestFit="1" customWidth="1"/>
    <col min="8775" max="8776" width="11.6640625" style="75" bestFit="1" customWidth="1"/>
    <col min="8777" max="8777" width="10.109375" style="75" bestFit="1" customWidth="1"/>
    <col min="8778" max="8778" width="11.6640625" style="75" bestFit="1" customWidth="1"/>
    <col min="8779" max="8781" width="14.21875" style="75" bestFit="1" customWidth="1"/>
    <col min="8782" max="8782" width="12.77734375" style="75" customWidth="1"/>
    <col min="8783" max="8783" width="9.88671875" style="75" customWidth="1"/>
    <col min="8784" max="9000" width="8.77734375" style="75"/>
    <col min="9001" max="9001" width="15.33203125" style="75" customWidth="1"/>
    <col min="9002" max="9003" width="12.88671875" style="75" bestFit="1" customWidth="1"/>
    <col min="9004" max="9004" width="15.88671875" style="75" bestFit="1" customWidth="1"/>
    <col min="9005" max="9005" width="11" style="75" bestFit="1" customWidth="1"/>
    <col min="9006" max="9007" width="9.77734375" style="75" bestFit="1" customWidth="1"/>
    <col min="9008" max="9008" width="11" style="75" bestFit="1" customWidth="1"/>
    <col min="9009" max="9009" width="15.88671875" style="75" bestFit="1" customWidth="1"/>
    <col min="9010" max="9010" width="10.33203125" style="75" customWidth="1"/>
    <col min="9011" max="9011" width="12.88671875" style="75" bestFit="1" customWidth="1"/>
    <col min="9012" max="9012" width="16.77734375" style="75" bestFit="1" customWidth="1"/>
    <col min="9013" max="9013" width="9.77734375" style="75" bestFit="1" customWidth="1"/>
    <col min="9014" max="9014" width="12.88671875" style="75" bestFit="1" customWidth="1"/>
    <col min="9015" max="9015" width="16.77734375" style="75" bestFit="1" customWidth="1"/>
    <col min="9016" max="9016" width="12.88671875" style="75" bestFit="1" customWidth="1"/>
    <col min="9017" max="9017" width="11" style="75" bestFit="1" customWidth="1"/>
    <col min="9018" max="9018" width="11.109375" style="75" bestFit="1" customWidth="1"/>
    <col min="9019" max="9019" width="11" style="75" bestFit="1" customWidth="1"/>
    <col min="9020" max="9020" width="15" style="75" bestFit="1" customWidth="1"/>
    <col min="9021" max="9026" width="12.88671875" style="75" bestFit="1" customWidth="1"/>
    <col min="9027" max="9027" width="11.109375" style="75" bestFit="1" customWidth="1"/>
    <col min="9028" max="9028" width="12.88671875" style="75" bestFit="1" customWidth="1"/>
    <col min="9029" max="9029" width="11.6640625" style="75" bestFit="1" customWidth="1"/>
    <col min="9030" max="9030" width="10.109375" style="75" bestFit="1" customWidth="1"/>
    <col min="9031" max="9032" width="11.6640625" style="75" bestFit="1" customWidth="1"/>
    <col min="9033" max="9033" width="10.109375" style="75" bestFit="1" customWidth="1"/>
    <col min="9034" max="9034" width="11.6640625" style="75" bestFit="1" customWidth="1"/>
    <col min="9035" max="9037" width="14.21875" style="75" bestFit="1" customWidth="1"/>
    <col min="9038" max="9038" width="12.77734375" style="75" customWidth="1"/>
    <col min="9039" max="9039" width="9.88671875" style="75" customWidth="1"/>
    <col min="9040" max="9256" width="8.77734375" style="75"/>
    <col min="9257" max="9257" width="15.33203125" style="75" customWidth="1"/>
    <col min="9258" max="9259" width="12.88671875" style="75" bestFit="1" customWidth="1"/>
    <col min="9260" max="9260" width="15.88671875" style="75" bestFit="1" customWidth="1"/>
    <col min="9261" max="9261" width="11" style="75" bestFit="1" customWidth="1"/>
    <col min="9262" max="9263" width="9.77734375" style="75" bestFit="1" customWidth="1"/>
    <col min="9264" max="9264" width="11" style="75" bestFit="1" customWidth="1"/>
    <col min="9265" max="9265" width="15.88671875" style="75" bestFit="1" customWidth="1"/>
    <col min="9266" max="9266" width="10.33203125" style="75" customWidth="1"/>
    <col min="9267" max="9267" width="12.88671875" style="75" bestFit="1" customWidth="1"/>
    <col min="9268" max="9268" width="16.77734375" style="75" bestFit="1" customWidth="1"/>
    <col min="9269" max="9269" width="9.77734375" style="75" bestFit="1" customWidth="1"/>
    <col min="9270" max="9270" width="12.88671875" style="75" bestFit="1" customWidth="1"/>
    <col min="9271" max="9271" width="16.77734375" style="75" bestFit="1" customWidth="1"/>
    <col min="9272" max="9272" width="12.88671875" style="75" bestFit="1" customWidth="1"/>
    <col min="9273" max="9273" width="11" style="75" bestFit="1" customWidth="1"/>
    <col min="9274" max="9274" width="11.109375" style="75" bestFit="1" customWidth="1"/>
    <col min="9275" max="9275" width="11" style="75" bestFit="1" customWidth="1"/>
    <col min="9276" max="9276" width="15" style="75" bestFit="1" customWidth="1"/>
    <col min="9277" max="9282" width="12.88671875" style="75" bestFit="1" customWidth="1"/>
    <col min="9283" max="9283" width="11.109375" style="75" bestFit="1" customWidth="1"/>
    <col min="9284" max="9284" width="12.88671875" style="75" bestFit="1" customWidth="1"/>
    <col min="9285" max="9285" width="11.6640625" style="75" bestFit="1" customWidth="1"/>
    <col min="9286" max="9286" width="10.109375" style="75" bestFit="1" customWidth="1"/>
    <col min="9287" max="9288" width="11.6640625" style="75" bestFit="1" customWidth="1"/>
    <col min="9289" max="9289" width="10.109375" style="75" bestFit="1" customWidth="1"/>
    <col min="9290" max="9290" width="11.6640625" style="75" bestFit="1" customWidth="1"/>
    <col min="9291" max="9293" width="14.21875" style="75" bestFit="1" customWidth="1"/>
    <col min="9294" max="9294" width="12.77734375" style="75" customWidth="1"/>
    <col min="9295" max="9295" width="9.88671875" style="75" customWidth="1"/>
    <col min="9296" max="9512" width="8.77734375" style="75"/>
    <col min="9513" max="9513" width="15.33203125" style="75" customWidth="1"/>
    <col min="9514" max="9515" width="12.88671875" style="75" bestFit="1" customWidth="1"/>
    <col min="9516" max="9516" width="15.88671875" style="75" bestFit="1" customWidth="1"/>
    <col min="9517" max="9517" width="11" style="75" bestFit="1" customWidth="1"/>
    <col min="9518" max="9519" width="9.77734375" style="75" bestFit="1" customWidth="1"/>
    <col min="9520" max="9520" width="11" style="75" bestFit="1" customWidth="1"/>
    <col min="9521" max="9521" width="15.88671875" style="75" bestFit="1" customWidth="1"/>
    <col min="9522" max="9522" width="10.33203125" style="75" customWidth="1"/>
    <col min="9523" max="9523" width="12.88671875" style="75" bestFit="1" customWidth="1"/>
    <col min="9524" max="9524" width="16.77734375" style="75" bestFit="1" customWidth="1"/>
    <col min="9525" max="9525" width="9.77734375" style="75" bestFit="1" customWidth="1"/>
    <col min="9526" max="9526" width="12.88671875" style="75" bestFit="1" customWidth="1"/>
    <col min="9527" max="9527" width="16.77734375" style="75" bestFit="1" customWidth="1"/>
    <col min="9528" max="9528" width="12.88671875" style="75" bestFit="1" customWidth="1"/>
    <col min="9529" max="9529" width="11" style="75" bestFit="1" customWidth="1"/>
    <col min="9530" max="9530" width="11.109375" style="75" bestFit="1" customWidth="1"/>
    <col min="9531" max="9531" width="11" style="75" bestFit="1" customWidth="1"/>
    <col min="9532" max="9532" width="15" style="75" bestFit="1" customWidth="1"/>
    <col min="9533" max="9538" width="12.88671875" style="75" bestFit="1" customWidth="1"/>
    <col min="9539" max="9539" width="11.109375" style="75" bestFit="1" customWidth="1"/>
    <col min="9540" max="9540" width="12.88671875" style="75" bestFit="1" customWidth="1"/>
    <col min="9541" max="9541" width="11.6640625" style="75" bestFit="1" customWidth="1"/>
    <col min="9542" max="9542" width="10.109375" style="75" bestFit="1" customWidth="1"/>
    <col min="9543" max="9544" width="11.6640625" style="75" bestFit="1" customWidth="1"/>
    <col min="9545" max="9545" width="10.109375" style="75" bestFit="1" customWidth="1"/>
    <col min="9546" max="9546" width="11.6640625" style="75" bestFit="1" customWidth="1"/>
    <col min="9547" max="9549" width="14.21875" style="75" bestFit="1" customWidth="1"/>
    <col min="9550" max="9550" width="12.77734375" style="75" customWidth="1"/>
    <col min="9551" max="9551" width="9.88671875" style="75" customWidth="1"/>
    <col min="9552" max="9768" width="8.77734375" style="75"/>
    <col min="9769" max="9769" width="15.33203125" style="75" customWidth="1"/>
    <col min="9770" max="9771" width="12.88671875" style="75" bestFit="1" customWidth="1"/>
    <col min="9772" max="9772" width="15.88671875" style="75" bestFit="1" customWidth="1"/>
    <col min="9773" max="9773" width="11" style="75" bestFit="1" customWidth="1"/>
    <col min="9774" max="9775" width="9.77734375" style="75" bestFit="1" customWidth="1"/>
    <col min="9776" max="9776" width="11" style="75" bestFit="1" customWidth="1"/>
    <col min="9777" max="9777" width="15.88671875" style="75" bestFit="1" customWidth="1"/>
    <col min="9778" max="9778" width="10.33203125" style="75" customWidth="1"/>
    <col min="9779" max="9779" width="12.88671875" style="75" bestFit="1" customWidth="1"/>
    <col min="9780" max="9780" width="16.77734375" style="75" bestFit="1" customWidth="1"/>
    <col min="9781" max="9781" width="9.77734375" style="75" bestFit="1" customWidth="1"/>
    <col min="9782" max="9782" width="12.88671875" style="75" bestFit="1" customWidth="1"/>
    <col min="9783" max="9783" width="16.77734375" style="75" bestFit="1" customWidth="1"/>
    <col min="9784" max="9784" width="12.88671875" style="75" bestFit="1" customWidth="1"/>
    <col min="9785" max="9785" width="11" style="75" bestFit="1" customWidth="1"/>
    <col min="9786" max="9786" width="11.109375" style="75" bestFit="1" customWidth="1"/>
    <col min="9787" max="9787" width="11" style="75" bestFit="1" customWidth="1"/>
    <col min="9788" max="9788" width="15" style="75" bestFit="1" customWidth="1"/>
    <col min="9789" max="9794" width="12.88671875" style="75" bestFit="1" customWidth="1"/>
    <col min="9795" max="9795" width="11.109375" style="75" bestFit="1" customWidth="1"/>
    <col min="9796" max="9796" width="12.88671875" style="75" bestFit="1" customWidth="1"/>
    <col min="9797" max="9797" width="11.6640625" style="75" bestFit="1" customWidth="1"/>
    <col min="9798" max="9798" width="10.109375" style="75" bestFit="1" customWidth="1"/>
    <col min="9799" max="9800" width="11.6640625" style="75" bestFit="1" customWidth="1"/>
    <col min="9801" max="9801" width="10.109375" style="75" bestFit="1" customWidth="1"/>
    <col min="9802" max="9802" width="11.6640625" style="75" bestFit="1" customWidth="1"/>
    <col min="9803" max="9805" width="14.21875" style="75" bestFit="1" customWidth="1"/>
    <col min="9806" max="9806" width="12.77734375" style="75" customWidth="1"/>
    <col min="9807" max="9807" width="9.88671875" style="75" customWidth="1"/>
    <col min="9808" max="10024" width="8.77734375" style="75"/>
    <col min="10025" max="10025" width="15.33203125" style="75" customWidth="1"/>
    <col min="10026" max="10027" width="12.88671875" style="75" bestFit="1" customWidth="1"/>
    <col min="10028" max="10028" width="15.88671875" style="75" bestFit="1" customWidth="1"/>
    <col min="10029" max="10029" width="11" style="75" bestFit="1" customWidth="1"/>
    <col min="10030" max="10031" width="9.77734375" style="75" bestFit="1" customWidth="1"/>
    <col min="10032" max="10032" width="11" style="75" bestFit="1" customWidth="1"/>
    <col min="10033" max="10033" width="15.88671875" style="75" bestFit="1" customWidth="1"/>
    <col min="10034" max="10034" width="10.33203125" style="75" customWidth="1"/>
    <col min="10035" max="10035" width="12.88671875" style="75" bestFit="1" customWidth="1"/>
    <col min="10036" max="10036" width="16.77734375" style="75" bestFit="1" customWidth="1"/>
    <col min="10037" max="10037" width="9.77734375" style="75" bestFit="1" customWidth="1"/>
    <col min="10038" max="10038" width="12.88671875" style="75" bestFit="1" customWidth="1"/>
    <col min="10039" max="10039" width="16.77734375" style="75" bestFit="1" customWidth="1"/>
    <col min="10040" max="10040" width="12.88671875" style="75" bestFit="1" customWidth="1"/>
    <col min="10041" max="10041" width="11" style="75" bestFit="1" customWidth="1"/>
    <col min="10042" max="10042" width="11.109375" style="75" bestFit="1" customWidth="1"/>
    <col min="10043" max="10043" width="11" style="75" bestFit="1" customWidth="1"/>
    <col min="10044" max="10044" width="15" style="75" bestFit="1" customWidth="1"/>
    <col min="10045" max="10050" width="12.88671875" style="75" bestFit="1" customWidth="1"/>
    <col min="10051" max="10051" width="11.109375" style="75" bestFit="1" customWidth="1"/>
    <col min="10052" max="10052" width="12.88671875" style="75" bestFit="1" customWidth="1"/>
    <col min="10053" max="10053" width="11.6640625" style="75" bestFit="1" customWidth="1"/>
    <col min="10054" max="10054" width="10.109375" style="75" bestFit="1" customWidth="1"/>
    <col min="10055" max="10056" width="11.6640625" style="75" bestFit="1" customWidth="1"/>
    <col min="10057" max="10057" width="10.109375" style="75" bestFit="1" customWidth="1"/>
    <col min="10058" max="10058" width="11.6640625" style="75" bestFit="1" customWidth="1"/>
    <col min="10059" max="10061" width="14.21875" style="75" bestFit="1" customWidth="1"/>
    <col min="10062" max="10062" width="12.77734375" style="75" customWidth="1"/>
    <col min="10063" max="10063" width="9.88671875" style="75" customWidth="1"/>
    <col min="10064" max="10280" width="8.77734375" style="75"/>
    <col min="10281" max="10281" width="15.33203125" style="75" customWidth="1"/>
    <col min="10282" max="10283" width="12.88671875" style="75" bestFit="1" customWidth="1"/>
    <col min="10284" max="10284" width="15.88671875" style="75" bestFit="1" customWidth="1"/>
    <col min="10285" max="10285" width="11" style="75" bestFit="1" customWidth="1"/>
    <col min="10286" max="10287" width="9.77734375" style="75" bestFit="1" customWidth="1"/>
    <col min="10288" max="10288" width="11" style="75" bestFit="1" customWidth="1"/>
    <col min="10289" max="10289" width="15.88671875" style="75" bestFit="1" customWidth="1"/>
    <col min="10290" max="10290" width="10.33203125" style="75" customWidth="1"/>
    <col min="10291" max="10291" width="12.88671875" style="75" bestFit="1" customWidth="1"/>
    <col min="10292" max="10292" width="16.77734375" style="75" bestFit="1" customWidth="1"/>
    <col min="10293" max="10293" width="9.77734375" style="75" bestFit="1" customWidth="1"/>
    <col min="10294" max="10294" width="12.88671875" style="75" bestFit="1" customWidth="1"/>
    <col min="10295" max="10295" width="16.77734375" style="75" bestFit="1" customWidth="1"/>
    <col min="10296" max="10296" width="12.88671875" style="75" bestFit="1" customWidth="1"/>
    <col min="10297" max="10297" width="11" style="75" bestFit="1" customWidth="1"/>
    <col min="10298" max="10298" width="11.109375" style="75" bestFit="1" customWidth="1"/>
    <col min="10299" max="10299" width="11" style="75" bestFit="1" customWidth="1"/>
    <col min="10300" max="10300" width="15" style="75" bestFit="1" customWidth="1"/>
    <col min="10301" max="10306" width="12.88671875" style="75" bestFit="1" customWidth="1"/>
    <col min="10307" max="10307" width="11.109375" style="75" bestFit="1" customWidth="1"/>
    <col min="10308" max="10308" width="12.88671875" style="75" bestFit="1" customWidth="1"/>
    <col min="10309" max="10309" width="11.6640625" style="75" bestFit="1" customWidth="1"/>
    <col min="10310" max="10310" width="10.109375" style="75" bestFit="1" customWidth="1"/>
    <col min="10311" max="10312" width="11.6640625" style="75" bestFit="1" customWidth="1"/>
    <col min="10313" max="10313" width="10.109375" style="75" bestFit="1" customWidth="1"/>
    <col min="10314" max="10314" width="11.6640625" style="75" bestFit="1" customWidth="1"/>
    <col min="10315" max="10317" width="14.21875" style="75" bestFit="1" customWidth="1"/>
    <col min="10318" max="10318" width="12.77734375" style="75" customWidth="1"/>
    <col min="10319" max="10319" width="9.88671875" style="75" customWidth="1"/>
    <col min="10320" max="10536" width="8.77734375" style="75"/>
    <col min="10537" max="10537" width="15.33203125" style="75" customWidth="1"/>
    <col min="10538" max="10539" width="12.88671875" style="75" bestFit="1" customWidth="1"/>
    <col min="10540" max="10540" width="15.88671875" style="75" bestFit="1" customWidth="1"/>
    <col min="10541" max="10541" width="11" style="75" bestFit="1" customWidth="1"/>
    <col min="10542" max="10543" width="9.77734375" style="75" bestFit="1" customWidth="1"/>
    <col min="10544" max="10544" width="11" style="75" bestFit="1" customWidth="1"/>
    <col min="10545" max="10545" width="15.88671875" style="75" bestFit="1" customWidth="1"/>
    <col min="10546" max="10546" width="10.33203125" style="75" customWidth="1"/>
    <col min="10547" max="10547" width="12.88671875" style="75" bestFit="1" customWidth="1"/>
    <col min="10548" max="10548" width="16.77734375" style="75" bestFit="1" customWidth="1"/>
    <col min="10549" max="10549" width="9.77734375" style="75" bestFit="1" customWidth="1"/>
    <col min="10550" max="10550" width="12.88671875" style="75" bestFit="1" customWidth="1"/>
    <col min="10551" max="10551" width="16.77734375" style="75" bestFit="1" customWidth="1"/>
    <col min="10552" max="10552" width="12.88671875" style="75" bestFit="1" customWidth="1"/>
    <col min="10553" max="10553" width="11" style="75" bestFit="1" customWidth="1"/>
    <col min="10554" max="10554" width="11.109375" style="75" bestFit="1" customWidth="1"/>
    <col min="10555" max="10555" width="11" style="75" bestFit="1" customWidth="1"/>
    <col min="10556" max="10556" width="15" style="75" bestFit="1" customWidth="1"/>
    <col min="10557" max="10562" width="12.88671875" style="75" bestFit="1" customWidth="1"/>
    <col min="10563" max="10563" width="11.109375" style="75" bestFit="1" customWidth="1"/>
    <col min="10564" max="10564" width="12.88671875" style="75" bestFit="1" customWidth="1"/>
    <col min="10565" max="10565" width="11.6640625" style="75" bestFit="1" customWidth="1"/>
    <col min="10566" max="10566" width="10.109375" style="75" bestFit="1" customWidth="1"/>
    <col min="10567" max="10568" width="11.6640625" style="75" bestFit="1" customWidth="1"/>
    <col min="10569" max="10569" width="10.109375" style="75" bestFit="1" customWidth="1"/>
    <col min="10570" max="10570" width="11.6640625" style="75" bestFit="1" customWidth="1"/>
    <col min="10571" max="10573" width="14.21875" style="75" bestFit="1" customWidth="1"/>
    <col min="10574" max="10574" width="12.77734375" style="75" customWidth="1"/>
    <col min="10575" max="10575" width="9.88671875" style="75" customWidth="1"/>
    <col min="10576" max="10792" width="8.77734375" style="75"/>
    <col min="10793" max="10793" width="15.33203125" style="75" customWidth="1"/>
    <col min="10794" max="10795" width="12.88671875" style="75" bestFit="1" customWidth="1"/>
    <col min="10796" max="10796" width="15.88671875" style="75" bestFit="1" customWidth="1"/>
    <col min="10797" max="10797" width="11" style="75" bestFit="1" customWidth="1"/>
    <col min="10798" max="10799" width="9.77734375" style="75" bestFit="1" customWidth="1"/>
    <col min="10800" max="10800" width="11" style="75" bestFit="1" customWidth="1"/>
    <col min="10801" max="10801" width="15.88671875" style="75" bestFit="1" customWidth="1"/>
    <col min="10802" max="10802" width="10.33203125" style="75" customWidth="1"/>
    <col min="10803" max="10803" width="12.88671875" style="75" bestFit="1" customWidth="1"/>
    <col min="10804" max="10804" width="16.77734375" style="75" bestFit="1" customWidth="1"/>
    <col min="10805" max="10805" width="9.77734375" style="75" bestFit="1" customWidth="1"/>
    <col min="10806" max="10806" width="12.88671875" style="75" bestFit="1" customWidth="1"/>
    <col min="10807" max="10807" width="16.77734375" style="75" bestFit="1" customWidth="1"/>
    <col min="10808" max="10808" width="12.88671875" style="75" bestFit="1" customWidth="1"/>
    <col min="10809" max="10809" width="11" style="75" bestFit="1" customWidth="1"/>
    <col min="10810" max="10810" width="11.109375" style="75" bestFit="1" customWidth="1"/>
    <col min="10811" max="10811" width="11" style="75" bestFit="1" customWidth="1"/>
    <col min="10812" max="10812" width="15" style="75" bestFit="1" customWidth="1"/>
    <col min="10813" max="10818" width="12.88671875" style="75" bestFit="1" customWidth="1"/>
    <col min="10819" max="10819" width="11.109375" style="75" bestFit="1" customWidth="1"/>
    <col min="10820" max="10820" width="12.88671875" style="75" bestFit="1" customWidth="1"/>
    <col min="10821" max="10821" width="11.6640625" style="75" bestFit="1" customWidth="1"/>
    <col min="10822" max="10822" width="10.109375" style="75" bestFit="1" customWidth="1"/>
    <col min="10823" max="10824" width="11.6640625" style="75" bestFit="1" customWidth="1"/>
    <col min="10825" max="10825" width="10.109375" style="75" bestFit="1" customWidth="1"/>
    <col min="10826" max="10826" width="11.6640625" style="75" bestFit="1" customWidth="1"/>
    <col min="10827" max="10829" width="14.21875" style="75" bestFit="1" customWidth="1"/>
    <col min="10830" max="10830" width="12.77734375" style="75" customWidth="1"/>
    <col min="10831" max="10831" width="9.88671875" style="75" customWidth="1"/>
    <col min="10832" max="11048" width="8.77734375" style="75"/>
    <col min="11049" max="11049" width="15.33203125" style="75" customWidth="1"/>
    <col min="11050" max="11051" width="12.88671875" style="75" bestFit="1" customWidth="1"/>
    <col min="11052" max="11052" width="15.88671875" style="75" bestFit="1" customWidth="1"/>
    <col min="11053" max="11053" width="11" style="75" bestFit="1" customWidth="1"/>
    <col min="11054" max="11055" width="9.77734375" style="75" bestFit="1" customWidth="1"/>
    <col min="11056" max="11056" width="11" style="75" bestFit="1" customWidth="1"/>
    <col min="11057" max="11057" width="15.88671875" style="75" bestFit="1" customWidth="1"/>
    <col min="11058" max="11058" width="10.33203125" style="75" customWidth="1"/>
    <col min="11059" max="11059" width="12.88671875" style="75" bestFit="1" customWidth="1"/>
    <col min="11060" max="11060" width="16.77734375" style="75" bestFit="1" customWidth="1"/>
    <col min="11061" max="11061" width="9.77734375" style="75" bestFit="1" customWidth="1"/>
    <col min="11062" max="11062" width="12.88671875" style="75" bestFit="1" customWidth="1"/>
    <col min="11063" max="11063" width="16.77734375" style="75" bestFit="1" customWidth="1"/>
    <col min="11064" max="11064" width="12.88671875" style="75" bestFit="1" customWidth="1"/>
    <col min="11065" max="11065" width="11" style="75" bestFit="1" customWidth="1"/>
    <col min="11066" max="11066" width="11.109375" style="75" bestFit="1" customWidth="1"/>
    <col min="11067" max="11067" width="11" style="75" bestFit="1" customWidth="1"/>
    <col min="11068" max="11068" width="15" style="75" bestFit="1" customWidth="1"/>
    <col min="11069" max="11074" width="12.88671875" style="75" bestFit="1" customWidth="1"/>
    <col min="11075" max="11075" width="11.109375" style="75" bestFit="1" customWidth="1"/>
    <col min="11076" max="11076" width="12.88671875" style="75" bestFit="1" customWidth="1"/>
    <col min="11077" max="11077" width="11.6640625" style="75" bestFit="1" customWidth="1"/>
    <col min="11078" max="11078" width="10.109375" style="75" bestFit="1" customWidth="1"/>
    <col min="11079" max="11080" width="11.6640625" style="75" bestFit="1" customWidth="1"/>
    <col min="11081" max="11081" width="10.109375" style="75" bestFit="1" customWidth="1"/>
    <col min="11082" max="11082" width="11.6640625" style="75" bestFit="1" customWidth="1"/>
    <col min="11083" max="11085" width="14.21875" style="75" bestFit="1" customWidth="1"/>
    <col min="11086" max="11086" width="12.77734375" style="75" customWidth="1"/>
    <col min="11087" max="11087" width="9.88671875" style="75" customWidth="1"/>
    <col min="11088" max="11304" width="8.77734375" style="75"/>
    <col min="11305" max="11305" width="15.33203125" style="75" customWidth="1"/>
    <col min="11306" max="11307" width="12.88671875" style="75" bestFit="1" customWidth="1"/>
    <col min="11308" max="11308" width="15.88671875" style="75" bestFit="1" customWidth="1"/>
    <col min="11309" max="11309" width="11" style="75" bestFit="1" customWidth="1"/>
    <col min="11310" max="11311" width="9.77734375" style="75" bestFit="1" customWidth="1"/>
    <col min="11312" max="11312" width="11" style="75" bestFit="1" customWidth="1"/>
    <col min="11313" max="11313" width="15.88671875" style="75" bestFit="1" customWidth="1"/>
    <col min="11314" max="11314" width="10.33203125" style="75" customWidth="1"/>
    <col min="11315" max="11315" width="12.88671875" style="75" bestFit="1" customWidth="1"/>
    <col min="11316" max="11316" width="16.77734375" style="75" bestFit="1" customWidth="1"/>
    <col min="11317" max="11317" width="9.77734375" style="75" bestFit="1" customWidth="1"/>
    <col min="11318" max="11318" width="12.88671875" style="75" bestFit="1" customWidth="1"/>
    <col min="11319" max="11319" width="16.77734375" style="75" bestFit="1" customWidth="1"/>
    <col min="11320" max="11320" width="12.88671875" style="75" bestFit="1" customWidth="1"/>
    <col min="11321" max="11321" width="11" style="75" bestFit="1" customWidth="1"/>
    <col min="11322" max="11322" width="11.109375" style="75" bestFit="1" customWidth="1"/>
    <col min="11323" max="11323" width="11" style="75" bestFit="1" customWidth="1"/>
    <col min="11324" max="11324" width="15" style="75" bestFit="1" customWidth="1"/>
    <col min="11325" max="11330" width="12.88671875" style="75" bestFit="1" customWidth="1"/>
    <col min="11331" max="11331" width="11.109375" style="75" bestFit="1" customWidth="1"/>
    <col min="11332" max="11332" width="12.88671875" style="75" bestFit="1" customWidth="1"/>
    <col min="11333" max="11333" width="11.6640625" style="75" bestFit="1" customWidth="1"/>
    <col min="11334" max="11334" width="10.109375" style="75" bestFit="1" customWidth="1"/>
    <col min="11335" max="11336" width="11.6640625" style="75" bestFit="1" customWidth="1"/>
    <col min="11337" max="11337" width="10.109375" style="75" bestFit="1" customWidth="1"/>
    <col min="11338" max="11338" width="11.6640625" style="75" bestFit="1" customWidth="1"/>
    <col min="11339" max="11341" width="14.21875" style="75" bestFit="1" customWidth="1"/>
    <col min="11342" max="11342" width="12.77734375" style="75" customWidth="1"/>
    <col min="11343" max="11343" width="9.88671875" style="75" customWidth="1"/>
    <col min="11344" max="11560" width="8.77734375" style="75"/>
    <col min="11561" max="11561" width="15.33203125" style="75" customWidth="1"/>
    <col min="11562" max="11563" width="12.88671875" style="75" bestFit="1" customWidth="1"/>
    <col min="11564" max="11564" width="15.88671875" style="75" bestFit="1" customWidth="1"/>
    <col min="11565" max="11565" width="11" style="75" bestFit="1" customWidth="1"/>
    <col min="11566" max="11567" width="9.77734375" style="75" bestFit="1" customWidth="1"/>
    <col min="11568" max="11568" width="11" style="75" bestFit="1" customWidth="1"/>
    <col min="11569" max="11569" width="15.88671875" style="75" bestFit="1" customWidth="1"/>
    <col min="11570" max="11570" width="10.33203125" style="75" customWidth="1"/>
    <col min="11571" max="11571" width="12.88671875" style="75" bestFit="1" customWidth="1"/>
    <col min="11572" max="11572" width="16.77734375" style="75" bestFit="1" customWidth="1"/>
    <col min="11573" max="11573" width="9.77734375" style="75" bestFit="1" customWidth="1"/>
    <col min="11574" max="11574" width="12.88671875" style="75" bestFit="1" customWidth="1"/>
    <col min="11575" max="11575" width="16.77734375" style="75" bestFit="1" customWidth="1"/>
    <col min="11576" max="11576" width="12.88671875" style="75" bestFit="1" customWidth="1"/>
    <col min="11577" max="11577" width="11" style="75" bestFit="1" customWidth="1"/>
    <col min="11578" max="11578" width="11.109375" style="75" bestFit="1" customWidth="1"/>
    <col min="11579" max="11579" width="11" style="75" bestFit="1" customWidth="1"/>
    <col min="11580" max="11580" width="15" style="75" bestFit="1" customWidth="1"/>
    <col min="11581" max="11586" width="12.88671875" style="75" bestFit="1" customWidth="1"/>
    <col min="11587" max="11587" width="11.109375" style="75" bestFit="1" customWidth="1"/>
    <col min="11588" max="11588" width="12.88671875" style="75" bestFit="1" customWidth="1"/>
    <col min="11589" max="11589" width="11.6640625" style="75" bestFit="1" customWidth="1"/>
    <col min="11590" max="11590" width="10.109375" style="75" bestFit="1" customWidth="1"/>
    <col min="11591" max="11592" width="11.6640625" style="75" bestFit="1" customWidth="1"/>
    <col min="11593" max="11593" width="10.109375" style="75" bestFit="1" customWidth="1"/>
    <col min="11594" max="11594" width="11.6640625" style="75" bestFit="1" customWidth="1"/>
    <col min="11595" max="11597" width="14.21875" style="75" bestFit="1" customWidth="1"/>
    <col min="11598" max="11598" width="12.77734375" style="75" customWidth="1"/>
    <col min="11599" max="11599" width="9.88671875" style="75" customWidth="1"/>
    <col min="11600" max="11816" width="8.77734375" style="75"/>
    <col min="11817" max="11817" width="15.33203125" style="75" customWidth="1"/>
    <col min="11818" max="11819" width="12.88671875" style="75" bestFit="1" customWidth="1"/>
    <col min="11820" max="11820" width="15.88671875" style="75" bestFit="1" customWidth="1"/>
    <col min="11821" max="11821" width="11" style="75" bestFit="1" customWidth="1"/>
    <col min="11822" max="11823" width="9.77734375" style="75" bestFit="1" customWidth="1"/>
    <col min="11824" max="11824" width="11" style="75" bestFit="1" customWidth="1"/>
    <col min="11825" max="11825" width="15.88671875" style="75" bestFit="1" customWidth="1"/>
    <col min="11826" max="11826" width="10.33203125" style="75" customWidth="1"/>
    <col min="11827" max="11827" width="12.88671875" style="75" bestFit="1" customWidth="1"/>
    <col min="11828" max="11828" width="16.77734375" style="75" bestFit="1" customWidth="1"/>
    <col min="11829" max="11829" width="9.77734375" style="75" bestFit="1" customWidth="1"/>
    <col min="11830" max="11830" width="12.88671875" style="75" bestFit="1" customWidth="1"/>
    <col min="11831" max="11831" width="16.77734375" style="75" bestFit="1" customWidth="1"/>
    <col min="11832" max="11832" width="12.88671875" style="75" bestFit="1" customWidth="1"/>
    <col min="11833" max="11833" width="11" style="75" bestFit="1" customWidth="1"/>
    <col min="11834" max="11834" width="11.109375" style="75" bestFit="1" customWidth="1"/>
    <col min="11835" max="11835" width="11" style="75" bestFit="1" customWidth="1"/>
    <col min="11836" max="11836" width="15" style="75" bestFit="1" customWidth="1"/>
    <col min="11837" max="11842" width="12.88671875" style="75" bestFit="1" customWidth="1"/>
    <col min="11843" max="11843" width="11.109375" style="75" bestFit="1" customWidth="1"/>
    <col min="11844" max="11844" width="12.88671875" style="75" bestFit="1" customWidth="1"/>
    <col min="11845" max="11845" width="11.6640625" style="75" bestFit="1" customWidth="1"/>
    <col min="11846" max="11846" width="10.109375" style="75" bestFit="1" customWidth="1"/>
    <col min="11847" max="11848" width="11.6640625" style="75" bestFit="1" customWidth="1"/>
    <col min="11849" max="11849" width="10.109375" style="75" bestFit="1" customWidth="1"/>
    <col min="11850" max="11850" width="11.6640625" style="75" bestFit="1" customWidth="1"/>
    <col min="11851" max="11853" width="14.21875" style="75" bestFit="1" customWidth="1"/>
    <col min="11854" max="11854" width="12.77734375" style="75" customWidth="1"/>
    <col min="11855" max="11855" width="9.88671875" style="75" customWidth="1"/>
    <col min="11856" max="12072" width="8.77734375" style="75"/>
    <col min="12073" max="12073" width="15.33203125" style="75" customWidth="1"/>
    <col min="12074" max="12075" width="12.88671875" style="75" bestFit="1" customWidth="1"/>
    <col min="12076" max="12076" width="15.88671875" style="75" bestFit="1" customWidth="1"/>
    <col min="12077" max="12077" width="11" style="75" bestFit="1" customWidth="1"/>
    <col min="12078" max="12079" width="9.77734375" style="75" bestFit="1" customWidth="1"/>
    <col min="12080" max="12080" width="11" style="75" bestFit="1" customWidth="1"/>
    <col min="12081" max="12081" width="15.88671875" style="75" bestFit="1" customWidth="1"/>
    <col min="12082" max="12082" width="10.33203125" style="75" customWidth="1"/>
    <col min="12083" max="12083" width="12.88671875" style="75" bestFit="1" customWidth="1"/>
    <col min="12084" max="12084" width="16.77734375" style="75" bestFit="1" customWidth="1"/>
    <col min="12085" max="12085" width="9.77734375" style="75" bestFit="1" customWidth="1"/>
    <col min="12086" max="12086" width="12.88671875" style="75" bestFit="1" customWidth="1"/>
    <col min="12087" max="12087" width="16.77734375" style="75" bestFit="1" customWidth="1"/>
    <col min="12088" max="12088" width="12.88671875" style="75" bestFit="1" customWidth="1"/>
    <col min="12089" max="12089" width="11" style="75" bestFit="1" customWidth="1"/>
    <col min="12090" max="12090" width="11.109375" style="75" bestFit="1" customWidth="1"/>
    <col min="12091" max="12091" width="11" style="75" bestFit="1" customWidth="1"/>
    <col min="12092" max="12092" width="15" style="75" bestFit="1" customWidth="1"/>
    <col min="12093" max="12098" width="12.88671875" style="75" bestFit="1" customWidth="1"/>
    <col min="12099" max="12099" width="11.109375" style="75" bestFit="1" customWidth="1"/>
    <col min="12100" max="12100" width="12.88671875" style="75" bestFit="1" customWidth="1"/>
    <col min="12101" max="12101" width="11.6640625" style="75" bestFit="1" customWidth="1"/>
    <col min="12102" max="12102" width="10.109375" style="75" bestFit="1" customWidth="1"/>
    <col min="12103" max="12104" width="11.6640625" style="75" bestFit="1" customWidth="1"/>
    <col min="12105" max="12105" width="10.109375" style="75" bestFit="1" customWidth="1"/>
    <col min="12106" max="12106" width="11.6640625" style="75" bestFit="1" customWidth="1"/>
    <col min="12107" max="12109" width="14.21875" style="75" bestFit="1" customWidth="1"/>
    <col min="12110" max="12110" width="12.77734375" style="75" customWidth="1"/>
    <col min="12111" max="12111" width="9.88671875" style="75" customWidth="1"/>
    <col min="12112" max="12328" width="8.77734375" style="75"/>
    <col min="12329" max="12329" width="15.33203125" style="75" customWidth="1"/>
    <col min="12330" max="12331" width="12.88671875" style="75" bestFit="1" customWidth="1"/>
    <col min="12332" max="12332" width="15.88671875" style="75" bestFit="1" customWidth="1"/>
    <col min="12333" max="12333" width="11" style="75" bestFit="1" customWidth="1"/>
    <col min="12334" max="12335" width="9.77734375" style="75" bestFit="1" customWidth="1"/>
    <col min="12336" max="12336" width="11" style="75" bestFit="1" customWidth="1"/>
    <col min="12337" max="12337" width="15.88671875" style="75" bestFit="1" customWidth="1"/>
    <col min="12338" max="12338" width="10.33203125" style="75" customWidth="1"/>
    <col min="12339" max="12339" width="12.88671875" style="75" bestFit="1" customWidth="1"/>
    <col min="12340" max="12340" width="16.77734375" style="75" bestFit="1" customWidth="1"/>
    <col min="12341" max="12341" width="9.77734375" style="75" bestFit="1" customWidth="1"/>
    <col min="12342" max="12342" width="12.88671875" style="75" bestFit="1" customWidth="1"/>
    <col min="12343" max="12343" width="16.77734375" style="75" bestFit="1" customWidth="1"/>
    <col min="12344" max="12344" width="12.88671875" style="75" bestFit="1" customWidth="1"/>
    <col min="12345" max="12345" width="11" style="75" bestFit="1" customWidth="1"/>
    <col min="12346" max="12346" width="11.109375" style="75" bestFit="1" customWidth="1"/>
    <col min="12347" max="12347" width="11" style="75" bestFit="1" customWidth="1"/>
    <col min="12348" max="12348" width="15" style="75" bestFit="1" customWidth="1"/>
    <col min="12349" max="12354" width="12.88671875" style="75" bestFit="1" customWidth="1"/>
    <col min="12355" max="12355" width="11.109375" style="75" bestFit="1" customWidth="1"/>
    <col min="12356" max="12356" width="12.88671875" style="75" bestFit="1" customWidth="1"/>
    <col min="12357" max="12357" width="11.6640625" style="75" bestFit="1" customWidth="1"/>
    <col min="12358" max="12358" width="10.109375" style="75" bestFit="1" customWidth="1"/>
    <col min="12359" max="12360" width="11.6640625" style="75" bestFit="1" customWidth="1"/>
    <col min="12361" max="12361" width="10.109375" style="75" bestFit="1" customWidth="1"/>
    <col min="12362" max="12362" width="11.6640625" style="75" bestFit="1" customWidth="1"/>
    <col min="12363" max="12365" width="14.21875" style="75" bestFit="1" customWidth="1"/>
    <col min="12366" max="12366" width="12.77734375" style="75" customWidth="1"/>
    <col min="12367" max="12367" width="9.88671875" style="75" customWidth="1"/>
    <col min="12368" max="12584" width="8.77734375" style="75"/>
    <col min="12585" max="12585" width="15.33203125" style="75" customWidth="1"/>
    <col min="12586" max="12587" width="12.88671875" style="75" bestFit="1" customWidth="1"/>
    <col min="12588" max="12588" width="15.88671875" style="75" bestFit="1" customWidth="1"/>
    <col min="12589" max="12589" width="11" style="75" bestFit="1" customWidth="1"/>
    <col min="12590" max="12591" width="9.77734375" style="75" bestFit="1" customWidth="1"/>
    <col min="12592" max="12592" width="11" style="75" bestFit="1" customWidth="1"/>
    <col min="12593" max="12593" width="15.88671875" style="75" bestFit="1" customWidth="1"/>
    <col min="12594" max="12594" width="10.33203125" style="75" customWidth="1"/>
    <col min="12595" max="12595" width="12.88671875" style="75" bestFit="1" customWidth="1"/>
    <col min="12596" max="12596" width="16.77734375" style="75" bestFit="1" customWidth="1"/>
    <col min="12597" max="12597" width="9.77734375" style="75" bestFit="1" customWidth="1"/>
    <col min="12598" max="12598" width="12.88671875" style="75" bestFit="1" customWidth="1"/>
    <col min="12599" max="12599" width="16.77734375" style="75" bestFit="1" customWidth="1"/>
    <col min="12600" max="12600" width="12.88671875" style="75" bestFit="1" customWidth="1"/>
    <col min="12601" max="12601" width="11" style="75" bestFit="1" customWidth="1"/>
    <col min="12602" max="12602" width="11.109375" style="75" bestFit="1" customWidth="1"/>
    <col min="12603" max="12603" width="11" style="75" bestFit="1" customWidth="1"/>
    <col min="12604" max="12604" width="15" style="75" bestFit="1" customWidth="1"/>
    <col min="12605" max="12610" width="12.88671875" style="75" bestFit="1" customWidth="1"/>
    <col min="12611" max="12611" width="11.109375" style="75" bestFit="1" customWidth="1"/>
    <col min="12612" max="12612" width="12.88671875" style="75" bestFit="1" customWidth="1"/>
    <col min="12613" max="12613" width="11.6640625" style="75" bestFit="1" customWidth="1"/>
    <col min="12614" max="12614" width="10.109375" style="75" bestFit="1" customWidth="1"/>
    <col min="12615" max="12616" width="11.6640625" style="75" bestFit="1" customWidth="1"/>
    <col min="12617" max="12617" width="10.109375" style="75" bestFit="1" customWidth="1"/>
    <col min="12618" max="12618" width="11.6640625" style="75" bestFit="1" customWidth="1"/>
    <col min="12619" max="12621" width="14.21875" style="75" bestFit="1" customWidth="1"/>
    <col min="12622" max="12622" width="12.77734375" style="75" customWidth="1"/>
    <col min="12623" max="12623" width="9.88671875" style="75" customWidth="1"/>
    <col min="12624" max="12840" width="8.77734375" style="75"/>
    <col min="12841" max="12841" width="15.33203125" style="75" customWidth="1"/>
    <col min="12842" max="12843" width="12.88671875" style="75" bestFit="1" customWidth="1"/>
    <col min="12844" max="12844" width="15.88671875" style="75" bestFit="1" customWidth="1"/>
    <col min="12845" max="12845" width="11" style="75" bestFit="1" customWidth="1"/>
    <col min="12846" max="12847" width="9.77734375" style="75" bestFit="1" customWidth="1"/>
    <col min="12848" max="12848" width="11" style="75" bestFit="1" customWidth="1"/>
    <col min="12849" max="12849" width="15.88671875" style="75" bestFit="1" customWidth="1"/>
    <col min="12850" max="12850" width="10.33203125" style="75" customWidth="1"/>
    <col min="12851" max="12851" width="12.88671875" style="75" bestFit="1" customWidth="1"/>
    <col min="12852" max="12852" width="16.77734375" style="75" bestFit="1" customWidth="1"/>
    <col min="12853" max="12853" width="9.77734375" style="75" bestFit="1" customWidth="1"/>
    <col min="12854" max="12854" width="12.88671875" style="75" bestFit="1" customWidth="1"/>
    <col min="12855" max="12855" width="16.77734375" style="75" bestFit="1" customWidth="1"/>
    <col min="12856" max="12856" width="12.88671875" style="75" bestFit="1" customWidth="1"/>
    <col min="12857" max="12857" width="11" style="75" bestFit="1" customWidth="1"/>
    <col min="12858" max="12858" width="11.109375" style="75" bestFit="1" customWidth="1"/>
    <col min="12859" max="12859" width="11" style="75" bestFit="1" customWidth="1"/>
    <col min="12860" max="12860" width="15" style="75" bestFit="1" customWidth="1"/>
    <col min="12861" max="12866" width="12.88671875" style="75" bestFit="1" customWidth="1"/>
    <col min="12867" max="12867" width="11.109375" style="75" bestFit="1" customWidth="1"/>
    <col min="12868" max="12868" width="12.88671875" style="75" bestFit="1" customWidth="1"/>
    <col min="12869" max="12869" width="11.6640625" style="75" bestFit="1" customWidth="1"/>
    <col min="12870" max="12870" width="10.109375" style="75" bestFit="1" customWidth="1"/>
    <col min="12871" max="12872" width="11.6640625" style="75" bestFit="1" customWidth="1"/>
    <col min="12873" max="12873" width="10.109375" style="75" bestFit="1" customWidth="1"/>
    <col min="12874" max="12874" width="11.6640625" style="75" bestFit="1" customWidth="1"/>
    <col min="12875" max="12877" width="14.21875" style="75" bestFit="1" customWidth="1"/>
    <col min="12878" max="12878" width="12.77734375" style="75" customWidth="1"/>
    <col min="12879" max="12879" width="9.88671875" style="75" customWidth="1"/>
    <col min="12880" max="13096" width="8.77734375" style="75"/>
    <col min="13097" max="13097" width="15.33203125" style="75" customWidth="1"/>
    <col min="13098" max="13099" width="12.88671875" style="75" bestFit="1" customWidth="1"/>
    <col min="13100" max="13100" width="15.88671875" style="75" bestFit="1" customWidth="1"/>
    <col min="13101" max="13101" width="11" style="75" bestFit="1" customWidth="1"/>
    <col min="13102" max="13103" width="9.77734375" style="75" bestFit="1" customWidth="1"/>
    <col min="13104" max="13104" width="11" style="75" bestFit="1" customWidth="1"/>
    <col min="13105" max="13105" width="15.88671875" style="75" bestFit="1" customWidth="1"/>
    <col min="13106" max="13106" width="10.33203125" style="75" customWidth="1"/>
    <col min="13107" max="13107" width="12.88671875" style="75" bestFit="1" customWidth="1"/>
    <col min="13108" max="13108" width="16.77734375" style="75" bestFit="1" customWidth="1"/>
    <col min="13109" max="13109" width="9.77734375" style="75" bestFit="1" customWidth="1"/>
    <col min="13110" max="13110" width="12.88671875" style="75" bestFit="1" customWidth="1"/>
    <col min="13111" max="13111" width="16.77734375" style="75" bestFit="1" customWidth="1"/>
    <col min="13112" max="13112" width="12.88671875" style="75" bestFit="1" customWidth="1"/>
    <col min="13113" max="13113" width="11" style="75" bestFit="1" customWidth="1"/>
    <col min="13114" max="13114" width="11.109375" style="75" bestFit="1" customWidth="1"/>
    <col min="13115" max="13115" width="11" style="75" bestFit="1" customWidth="1"/>
    <col min="13116" max="13116" width="15" style="75" bestFit="1" customWidth="1"/>
    <col min="13117" max="13122" width="12.88671875" style="75" bestFit="1" customWidth="1"/>
    <col min="13123" max="13123" width="11.109375" style="75" bestFit="1" customWidth="1"/>
    <col min="13124" max="13124" width="12.88671875" style="75" bestFit="1" customWidth="1"/>
    <col min="13125" max="13125" width="11.6640625" style="75" bestFit="1" customWidth="1"/>
    <col min="13126" max="13126" width="10.109375" style="75" bestFit="1" customWidth="1"/>
    <col min="13127" max="13128" width="11.6640625" style="75" bestFit="1" customWidth="1"/>
    <col min="13129" max="13129" width="10.109375" style="75" bestFit="1" customWidth="1"/>
    <col min="13130" max="13130" width="11.6640625" style="75" bestFit="1" customWidth="1"/>
    <col min="13131" max="13133" width="14.21875" style="75" bestFit="1" customWidth="1"/>
    <col min="13134" max="13134" width="12.77734375" style="75" customWidth="1"/>
    <col min="13135" max="13135" width="9.88671875" style="75" customWidth="1"/>
    <col min="13136" max="13352" width="8.77734375" style="75"/>
    <col min="13353" max="13353" width="15.33203125" style="75" customWidth="1"/>
    <col min="13354" max="13355" width="12.88671875" style="75" bestFit="1" customWidth="1"/>
    <col min="13356" max="13356" width="15.88671875" style="75" bestFit="1" customWidth="1"/>
    <col min="13357" max="13357" width="11" style="75" bestFit="1" customWidth="1"/>
    <col min="13358" max="13359" width="9.77734375" style="75" bestFit="1" customWidth="1"/>
    <col min="13360" max="13360" width="11" style="75" bestFit="1" customWidth="1"/>
    <col min="13361" max="13361" width="15.88671875" style="75" bestFit="1" customWidth="1"/>
    <col min="13362" max="13362" width="10.33203125" style="75" customWidth="1"/>
    <col min="13363" max="13363" width="12.88671875" style="75" bestFit="1" customWidth="1"/>
    <col min="13364" max="13364" width="16.77734375" style="75" bestFit="1" customWidth="1"/>
    <col min="13365" max="13365" width="9.77734375" style="75" bestFit="1" customWidth="1"/>
    <col min="13366" max="13366" width="12.88671875" style="75" bestFit="1" customWidth="1"/>
    <col min="13367" max="13367" width="16.77734375" style="75" bestFit="1" customWidth="1"/>
    <col min="13368" max="13368" width="12.88671875" style="75" bestFit="1" customWidth="1"/>
    <col min="13369" max="13369" width="11" style="75" bestFit="1" customWidth="1"/>
    <col min="13370" max="13370" width="11.109375" style="75" bestFit="1" customWidth="1"/>
    <col min="13371" max="13371" width="11" style="75" bestFit="1" customWidth="1"/>
    <col min="13372" max="13372" width="15" style="75" bestFit="1" customWidth="1"/>
    <col min="13373" max="13378" width="12.88671875" style="75" bestFit="1" customWidth="1"/>
    <col min="13379" max="13379" width="11.109375" style="75" bestFit="1" customWidth="1"/>
    <col min="13380" max="13380" width="12.88671875" style="75" bestFit="1" customWidth="1"/>
    <col min="13381" max="13381" width="11.6640625" style="75" bestFit="1" customWidth="1"/>
    <col min="13382" max="13382" width="10.109375" style="75" bestFit="1" customWidth="1"/>
    <col min="13383" max="13384" width="11.6640625" style="75" bestFit="1" customWidth="1"/>
    <col min="13385" max="13385" width="10.109375" style="75" bestFit="1" customWidth="1"/>
    <col min="13386" max="13386" width="11.6640625" style="75" bestFit="1" customWidth="1"/>
    <col min="13387" max="13389" width="14.21875" style="75" bestFit="1" customWidth="1"/>
    <col min="13390" max="13390" width="12.77734375" style="75" customWidth="1"/>
    <col min="13391" max="13391" width="9.88671875" style="75" customWidth="1"/>
    <col min="13392" max="13608" width="8.77734375" style="75"/>
    <col min="13609" max="13609" width="15.33203125" style="75" customWidth="1"/>
    <col min="13610" max="13611" width="12.88671875" style="75" bestFit="1" customWidth="1"/>
    <col min="13612" max="13612" width="15.88671875" style="75" bestFit="1" customWidth="1"/>
    <col min="13613" max="13613" width="11" style="75" bestFit="1" customWidth="1"/>
    <col min="13614" max="13615" width="9.77734375" style="75" bestFit="1" customWidth="1"/>
    <col min="13616" max="13616" width="11" style="75" bestFit="1" customWidth="1"/>
    <col min="13617" max="13617" width="15.88671875" style="75" bestFit="1" customWidth="1"/>
    <col min="13618" max="13618" width="10.33203125" style="75" customWidth="1"/>
    <col min="13619" max="13619" width="12.88671875" style="75" bestFit="1" customWidth="1"/>
    <col min="13620" max="13620" width="16.77734375" style="75" bestFit="1" customWidth="1"/>
    <col min="13621" max="13621" width="9.77734375" style="75" bestFit="1" customWidth="1"/>
    <col min="13622" max="13622" width="12.88671875" style="75" bestFit="1" customWidth="1"/>
    <col min="13623" max="13623" width="16.77734375" style="75" bestFit="1" customWidth="1"/>
    <col min="13624" max="13624" width="12.88671875" style="75" bestFit="1" customWidth="1"/>
    <col min="13625" max="13625" width="11" style="75" bestFit="1" customWidth="1"/>
    <col min="13626" max="13626" width="11.109375" style="75" bestFit="1" customWidth="1"/>
    <col min="13627" max="13627" width="11" style="75" bestFit="1" customWidth="1"/>
    <col min="13628" max="13628" width="15" style="75" bestFit="1" customWidth="1"/>
    <col min="13629" max="13634" width="12.88671875" style="75" bestFit="1" customWidth="1"/>
    <col min="13635" max="13635" width="11.109375" style="75" bestFit="1" customWidth="1"/>
    <col min="13636" max="13636" width="12.88671875" style="75" bestFit="1" customWidth="1"/>
    <col min="13637" max="13637" width="11.6640625" style="75" bestFit="1" customWidth="1"/>
    <col min="13638" max="13638" width="10.109375" style="75" bestFit="1" customWidth="1"/>
    <col min="13639" max="13640" width="11.6640625" style="75" bestFit="1" customWidth="1"/>
    <col min="13641" max="13641" width="10.109375" style="75" bestFit="1" customWidth="1"/>
    <col min="13642" max="13642" width="11.6640625" style="75" bestFit="1" customWidth="1"/>
    <col min="13643" max="13645" width="14.21875" style="75" bestFit="1" customWidth="1"/>
    <col min="13646" max="13646" width="12.77734375" style="75" customWidth="1"/>
    <col min="13647" max="13647" width="9.88671875" style="75" customWidth="1"/>
    <col min="13648" max="13864" width="8.77734375" style="75"/>
    <col min="13865" max="13865" width="15.33203125" style="75" customWidth="1"/>
    <col min="13866" max="13867" width="12.88671875" style="75" bestFit="1" customWidth="1"/>
    <col min="13868" max="13868" width="15.88671875" style="75" bestFit="1" customWidth="1"/>
    <col min="13869" max="13869" width="11" style="75" bestFit="1" customWidth="1"/>
    <col min="13870" max="13871" width="9.77734375" style="75" bestFit="1" customWidth="1"/>
    <col min="13872" max="13872" width="11" style="75" bestFit="1" customWidth="1"/>
    <col min="13873" max="13873" width="15.88671875" style="75" bestFit="1" customWidth="1"/>
    <col min="13874" max="13874" width="10.33203125" style="75" customWidth="1"/>
    <col min="13875" max="13875" width="12.88671875" style="75" bestFit="1" customWidth="1"/>
    <col min="13876" max="13876" width="16.77734375" style="75" bestFit="1" customWidth="1"/>
    <col min="13877" max="13877" width="9.77734375" style="75" bestFit="1" customWidth="1"/>
    <col min="13878" max="13878" width="12.88671875" style="75" bestFit="1" customWidth="1"/>
    <col min="13879" max="13879" width="16.77734375" style="75" bestFit="1" customWidth="1"/>
    <col min="13880" max="13880" width="12.88671875" style="75" bestFit="1" customWidth="1"/>
    <col min="13881" max="13881" width="11" style="75" bestFit="1" customWidth="1"/>
    <col min="13882" max="13882" width="11.109375" style="75" bestFit="1" customWidth="1"/>
    <col min="13883" max="13883" width="11" style="75" bestFit="1" customWidth="1"/>
    <col min="13884" max="13884" width="15" style="75" bestFit="1" customWidth="1"/>
    <col min="13885" max="13890" width="12.88671875" style="75" bestFit="1" customWidth="1"/>
    <col min="13891" max="13891" width="11.109375" style="75" bestFit="1" customWidth="1"/>
    <col min="13892" max="13892" width="12.88671875" style="75" bestFit="1" customWidth="1"/>
    <col min="13893" max="13893" width="11.6640625" style="75" bestFit="1" customWidth="1"/>
    <col min="13894" max="13894" width="10.109375" style="75" bestFit="1" customWidth="1"/>
    <col min="13895" max="13896" width="11.6640625" style="75" bestFit="1" customWidth="1"/>
    <col min="13897" max="13897" width="10.109375" style="75" bestFit="1" customWidth="1"/>
    <col min="13898" max="13898" width="11.6640625" style="75" bestFit="1" customWidth="1"/>
    <col min="13899" max="13901" width="14.21875" style="75" bestFit="1" customWidth="1"/>
    <col min="13902" max="13902" width="12.77734375" style="75" customWidth="1"/>
    <col min="13903" max="13903" width="9.88671875" style="75" customWidth="1"/>
    <col min="13904" max="14120" width="8.77734375" style="75"/>
    <col min="14121" max="14121" width="15.33203125" style="75" customWidth="1"/>
    <col min="14122" max="14123" width="12.88671875" style="75" bestFit="1" customWidth="1"/>
    <col min="14124" max="14124" width="15.88671875" style="75" bestFit="1" customWidth="1"/>
    <col min="14125" max="14125" width="11" style="75" bestFit="1" customWidth="1"/>
    <col min="14126" max="14127" width="9.77734375" style="75" bestFit="1" customWidth="1"/>
    <col min="14128" max="14128" width="11" style="75" bestFit="1" customWidth="1"/>
    <col min="14129" max="14129" width="15.88671875" style="75" bestFit="1" customWidth="1"/>
    <col min="14130" max="14130" width="10.33203125" style="75" customWidth="1"/>
    <col min="14131" max="14131" width="12.88671875" style="75" bestFit="1" customWidth="1"/>
    <col min="14132" max="14132" width="16.77734375" style="75" bestFit="1" customWidth="1"/>
    <col min="14133" max="14133" width="9.77734375" style="75" bestFit="1" customWidth="1"/>
    <col min="14134" max="14134" width="12.88671875" style="75" bestFit="1" customWidth="1"/>
    <col min="14135" max="14135" width="16.77734375" style="75" bestFit="1" customWidth="1"/>
    <col min="14136" max="14136" width="12.88671875" style="75" bestFit="1" customWidth="1"/>
    <col min="14137" max="14137" width="11" style="75" bestFit="1" customWidth="1"/>
    <col min="14138" max="14138" width="11.109375" style="75" bestFit="1" customWidth="1"/>
    <col min="14139" max="14139" width="11" style="75" bestFit="1" customWidth="1"/>
    <col min="14140" max="14140" width="15" style="75" bestFit="1" customWidth="1"/>
    <col min="14141" max="14146" width="12.88671875" style="75" bestFit="1" customWidth="1"/>
    <col min="14147" max="14147" width="11.109375" style="75" bestFit="1" customWidth="1"/>
    <col min="14148" max="14148" width="12.88671875" style="75" bestFit="1" customWidth="1"/>
    <col min="14149" max="14149" width="11.6640625" style="75" bestFit="1" customWidth="1"/>
    <col min="14150" max="14150" width="10.109375" style="75" bestFit="1" customWidth="1"/>
    <col min="14151" max="14152" width="11.6640625" style="75" bestFit="1" customWidth="1"/>
    <col min="14153" max="14153" width="10.109375" style="75" bestFit="1" customWidth="1"/>
    <col min="14154" max="14154" width="11.6640625" style="75" bestFit="1" customWidth="1"/>
    <col min="14155" max="14157" width="14.21875" style="75" bestFit="1" customWidth="1"/>
    <col min="14158" max="14158" width="12.77734375" style="75" customWidth="1"/>
    <col min="14159" max="14159" width="9.88671875" style="75" customWidth="1"/>
    <col min="14160" max="14376" width="8.77734375" style="75"/>
    <col min="14377" max="14377" width="15.33203125" style="75" customWidth="1"/>
    <col min="14378" max="14379" width="12.88671875" style="75" bestFit="1" customWidth="1"/>
    <col min="14380" max="14380" width="15.88671875" style="75" bestFit="1" customWidth="1"/>
    <col min="14381" max="14381" width="11" style="75" bestFit="1" customWidth="1"/>
    <col min="14382" max="14383" width="9.77734375" style="75" bestFit="1" customWidth="1"/>
    <col min="14384" max="14384" width="11" style="75" bestFit="1" customWidth="1"/>
    <col min="14385" max="14385" width="15.88671875" style="75" bestFit="1" customWidth="1"/>
    <col min="14386" max="14386" width="10.33203125" style="75" customWidth="1"/>
    <col min="14387" max="14387" width="12.88671875" style="75" bestFit="1" customWidth="1"/>
    <col min="14388" max="14388" width="16.77734375" style="75" bestFit="1" customWidth="1"/>
    <col min="14389" max="14389" width="9.77734375" style="75" bestFit="1" customWidth="1"/>
    <col min="14390" max="14390" width="12.88671875" style="75" bestFit="1" customWidth="1"/>
    <col min="14391" max="14391" width="16.77734375" style="75" bestFit="1" customWidth="1"/>
    <col min="14392" max="14392" width="12.88671875" style="75" bestFit="1" customWidth="1"/>
    <col min="14393" max="14393" width="11" style="75" bestFit="1" customWidth="1"/>
    <col min="14394" max="14394" width="11.109375" style="75" bestFit="1" customWidth="1"/>
    <col min="14395" max="14395" width="11" style="75" bestFit="1" customWidth="1"/>
    <col min="14396" max="14396" width="15" style="75" bestFit="1" customWidth="1"/>
    <col min="14397" max="14402" width="12.88671875" style="75" bestFit="1" customWidth="1"/>
    <col min="14403" max="14403" width="11.109375" style="75" bestFit="1" customWidth="1"/>
    <col min="14404" max="14404" width="12.88671875" style="75" bestFit="1" customWidth="1"/>
    <col min="14405" max="14405" width="11.6640625" style="75" bestFit="1" customWidth="1"/>
    <col min="14406" max="14406" width="10.109375" style="75" bestFit="1" customWidth="1"/>
    <col min="14407" max="14408" width="11.6640625" style="75" bestFit="1" customWidth="1"/>
    <col min="14409" max="14409" width="10.109375" style="75" bestFit="1" customWidth="1"/>
    <col min="14410" max="14410" width="11.6640625" style="75" bestFit="1" customWidth="1"/>
    <col min="14411" max="14413" width="14.21875" style="75" bestFit="1" customWidth="1"/>
    <col min="14414" max="14414" width="12.77734375" style="75" customWidth="1"/>
    <col min="14415" max="14415" width="9.88671875" style="75" customWidth="1"/>
    <col min="14416" max="14632" width="8.77734375" style="75"/>
    <col min="14633" max="14633" width="15.33203125" style="75" customWidth="1"/>
    <col min="14634" max="14635" width="12.88671875" style="75" bestFit="1" customWidth="1"/>
    <col min="14636" max="14636" width="15.88671875" style="75" bestFit="1" customWidth="1"/>
    <col min="14637" max="14637" width="11" style="75" bestFit="1" customWidth="1"/>
    <col min="14638" max="14639" width="9.77734375" style="75" bestFit="1" customWidth="1"/>
    <col min="14640" max="14640" width="11" style="75" bestFit="1" customWidth="1"/>
    <col min="14641" max="14641" width="15.88671875" style="75" bestFit="1" customWidth="1"/>
    <col min="14642" max="14642" width="10.33203125" style="75" customWidth="1"/>
    <col min="14643" max="14643" width="12.88671875" style="75" bestFit="1" customWidth="1"/>
    <col min="14644" max="14644" width="16.77734375" style="75" bestFit="1" customWidth="1"/>
    <col min="14645" max="14645" width="9.77734375" style="75" bestFit="1" customWidth="1"/>
    <col min="14646" max="14646" width="12.88671875" style="75" bestFit="1" customWidth="1"/>
    <col min="14647" max="14647" width="16.77734375" style="75" bestFit="1" customWidth="1"/>
    <col min="14648" max="14648" width="12.88671875" style="75" bestFit="1" customWidth="1"/>
    <col min="14649" max="14649" width="11" style="75" bestFit="1" customWidth="1"/>
    <col min="14650" max="14650" width="11.109375" style="75" bestFit="1" customWidth="1"/>
    <col min="14651" max="14651" width="11" style="75" bestFit="1" customWidth="1"/>
    <col min="14652" max="14652" width="15" style="75" bestFit="1" customWidth="1"/>
    <col min="14653" max="14658" width="12.88671875" style="75" bestFit="1" customWidth="1"/>
    <col min="14659" max="14659" width="11.109375" style="75" bestFit="1" customWidth="1"/>
    <col min="14660" max="14660" width="12.88671875" style="75" bestFit="1" customWidth="1"/>
    <col min="14661" max="14661" width="11.6640625" style="75" bestFit="1" customWidth="1"/>
    <col min="14662" max="14662" width="10.109375" style="75" bestFit="1" customWidth="1"/>
    <col min="14663" max="14664" width="11.6640625" style="75" bestFit="1" customWidth="1"/>
    <col min="14665" max="14665" width="10.109375" style="75" bestFit="1" customWidth="1"/>
    <col min="14666" max="14666" width="11.6640625" style="75" bestFit="1" customWidth="1"/>
    <col min="14667" max="14669" width="14.21875" style="75" bestFit="1" customWidth="1"/>
    <col min="14670" max="14670" width="12.77734375" style="75" customWidth="1"/>
    <col min="14671" max="14671" width="9.88671875" style="75" customWidth="1"/>
    <col min="14672" max="14888" width="8.77734375" style="75"/>
    <col min="14889" max="14889" width="15.33203125" style="75" customWidth="1"/>
    <col min="14890" max="14891" width="12.88671875" style="75" bestFit="1" customWidth="1"/>
    <col min="14892" max="14892" width="15.88671875" style="75" bestFit="1" customWidth="1"/>
    <col min="14893" max="14893" width="11" style="75" bestFit="1" customWidth="1"/>
    <col min="14894" max="14895" width="9.77734375" style="75" bestFit="1" customWidth="1"/>
    <col min="14896" max="14896" width="11" style="75" bestFit="1" customWidth="1"/>
    <col min="14897" max="14897" width="15.88671875" style="75" bestFit="1" customWidth="1"/>
    <col min="14898" max="14898" width="10.33203125" style="75" customWidth="1"/>
    <col min="14899" max="14899" width="12.88671875" style="75" bestFit="1" customWidth="1"/>
    <col min="14900" max="14900" width="16.77734375" style="75" bestFit="1" customWidth="1"/>
    <col min="14901" max="14901" width="9.77734375" style="75" bestFit="1" customWidth="1"/>
    <col min="14902" max="14902" width="12.88671875" style="75" bestFit="1" customWidth="1"/>
    <col min="14903" max="14903" width="16.77734375" style="75" bestFit="1" customWidth="1"/>
    <col min="14904" max="14904" width="12.88671875" style="75" bestFit="1" customWidth="1"/>
    <col min="14905" max="14905" width="11" style="75" bestFit="1" customWidth="1"/>
    <col min="14906" max="14906" width="11.109375" style="75" bestFit="1" customWidth="1"/>
    <col min="14907" max="14907" width="11" style="75" bestFit="1" customWidth="1"/>
    <col min="14908" max="14908" width="15" style="75" bestFit="1" customWidth="1"/>
    <col min="14909" max="14914" width="12.88671875" style="75" bestFit="1" customWidth="1"/>
    <col min="14915" max="14915" width="11.109375" style="75" bestFit="1" customWidth="1"/>
    <col min="14916" max="14916" width="12.88671875" style="75" bestFit="1" customWidth="1"/>
    <col min="14917" max="14917" width="11.6640625" style="75" bestFit="1" customWidth="1"/>
    <col min="14918" max="14918" width="10.109375" style="75" bestFit="1" customWidth="1"/>
    <col min="14919" max="14920" width="11.6640625" style="75" bestFit="1" customWidth="1"/>
    <col min="14921" max="14921" width="10.109375" style="75" bestFit="1" customWidth="1"/>
    <col min="14922" max="14922" width="11.6640625" style="75" bestFit="1" customWidth="1"/>
    <col min="14923" max="14925" width="14.21875" style="75" bestFit="1" customWidth="1"/>
    <col min="14926" max="14926" width="12.77734375" style="75" customWidth="1"/>
    <col min="14927" max="14927" width="9.88671875" style="75" customWidth="1"/>
    <col min="14928" max="15144" width="8.77734375" style="75"/>
    <col min="15145" max="15145" width="15.33203125" style="75" customWidth="1"/>
    <col min="15146" max="15147" width="12.88671875" style="75" bestFit="1" customWidth="1"/>
    <col min="15148" max="15148" width="15.88671875" style="75" bestFit="1" customWidth="1"/>
    <col min="15149" max="15149" width="11" style="75" bestFit="1" customWidth="1"/>
    <col min="15150" max="15151" width="9.77734375" style="75" bestFit="1" customWidth="1"/>
    <col min="15152" max="15152" width="11" style="75" bestFit="1" customWidth="1"/>
    <col min="15153" max="15153" width="15.88671875" style="75" bestFit="1" customWidth="1"/>
    <col min="15154" max="15154" width="10.33203125" style="75" customWidth="1"/>
    <col min="15155" max="15155" width="12.88671875" style="75" bestFit="1" customWidth="1"/>
    <col min="15156" max="15156" width="16.77734375" style="75" bestFit="1" customWidth="1"/>
    <col min="15157" max="15157" width="9.77734375" style="75" bestFit="1" customWidth="1"/>
    <col min="15158" max="15158" width="12.88671875" style="75" bestFit="1" customWidth="1"/>
    <col min="15159" max="15159" width="16.77734375" style="75" bestFit="1" customWidth="1"/>
    <col min="15160" max="15160" width="12.88671875" style="75" bestFit="1" customWidth="1"/>
    <col min="15161" max="15161" width="11" style="75" bestFit="1" customWidth="1"/>
    <col min="15162" max="15162" width="11.109375" style="75" bestFit="1" customWidth="1"/>
    <col min="15163" max="15163" width="11" style="75" bestFit="1" customWidth="1"/>
    <col min="15164" max="15164" width="15" style="75" bestFit="1" customWidth="1"/>
    <col min="15165" max="15170" width="12.88671875" style="75" bestFit="1" customWidth="1"/>
    <col min="15171" max="15171" width="11.109375" style="75" bestFit="1" customWidth="1"/>
    <col min="15172" max="15172" width="12.88671875" style="75" bestFit="1" customWidth="1"/>
    <col min="15173" max="15173" width="11.6640625" style="75" bestFit="1" customWidth="1"/>
    <col min="15174" max="15174" width="10.109375" style="75" bestFit="1" customWidth="1"/>
    <col min="15175" max="15176" width="11.6640625" style="75" bestFit="1" customWidth="1"/>
    <col min="15177" max="15177" width="10.109375" style="75" bestFit="1" customWidth="1"/>
    <col min="15178" max="15178" width="11.6640625" style="75" bestFit="1" customWidth="1"/>
    <col min="15179" max="15181" width="14.21875" style="75" bestFit="1" customWidth="1"/>
    <col min="15182" max="15182" width="12.77734375" style="75" customWidth="1"/>
    <col min="15183" max="15183" width="9.88671875" style="75" customWidth="1"/>
    <col min="15184" max="15400" width="8.77734375" style="75"/>
    <col min="15401" max="15401" width="15.33203125" style="75" customWidth="1"/>
    <col min="15402" max="15403" width="12.88671875" style="75" bestFit="1" customWidth="1"/>
    <col min="15404" max="15404" width="15.88671875" style="75" bestFit="1" customWidth="1"/>
    <col min="15405" max="15405" width="11" style="75" bestFit="1" customWidth="1"/>
    <col min="15406" max="15407" width="9.77734375" style="75" bestFit="1" customWidth="1"/>
    <col min="15408" max="15408" width="11" style="75" bestFit="1" customWidth="1"/>
    <col min="15409" max="15409" width="15.88671875" style="75" bestFit="1" customWidth="1"/>
    <col min="15410" max="15410" width="10.33203125" style="75" customWidth="1"/>
    <col min="15411" max="15411" width="12.88671875" style="75" bestFit="1" customWidth="1"/>
    <col min="15412" max="15412" width="16.77734375" style="75" bestFit="1" customWidth="1"/>
    <col min="15413" max="15413" width="9.77734375" style="75" bestFit="1" customWidth="1"/>
    <col min="15414" max="15414" width="12.88671875" style="75" bestFit="1" customWidth="1"/>
    <col min="15415" max="15415" width="16.77734375" style="75" bestFit="1" customWidth="1"/>
    <col min="15416" max="15416" width="12.88671875" style="75" bestFit="1" customWidth="1"/>
    <col min="15417" max="15417" width="11" style="75" bestFit="1" customWidth="1"/>
    <col min="15418" max="15418" width="11.109375" style="75" bestFit="1" customWidth="1"/>
    <col min="15419" max="15419" width="11" style="75" bestFit="1" customWidth="1"/>
    <col min="15420" max="15420" width="15" style="75" bestFit="1" customWidth="1"/>
    <col min="15421" max="15426" width="12.88671875" style="75" bestFit="1" customWidth="1"/>
    <col min="15427" max="15427" width="11.109375" style="75" bestFit="1" customWidth="1"/>
    <col min="15428" max="15428" width="12.88671875" style="75" bestFit="1" customWidth="1"/>
    <col min="15429" max="15429" width="11.6640625" style="75" bestFit="1" customWidth="1"/>
    <col min="15430" max="15430" width="10.109375" style="75" bestFit="1" customWidth="1"/>
    <col min="15431" max="15432" width="11.6640625" style="75" bestFit="1" customWidth="1"/>
    <col min="15433" max="15433" width="10.109375" style="75" bestFit="1" customWidth="1"/>
    <col min="15434" max="15434" width="11.6640625" style="75" bestFit="1" customWidth="1"/>
    <col min="15435" max="15437" width="14.21875" style="75" bestFit="1" customWidth="1"/>
    <col min="15438" max="15438" width="12.77734375" style="75" customWidth="1"/>
    <col min="15439" max="15439" width="9.88671875" style="75" customWidth="1"/>
    <col min="15440" max="15656" width="8.77734375" style="75"/>
    <col min="15657" max="15657" width="15.33203125" style="75" customWidth="1"/>
    <col min="15658" max="15659" width="12.88671875" style="75" bestFit="1" customWidth="1"/>
    <col min="15660" max="15660" width="15.88671875" style="75" bestFit="1" customWidth="1"/>
    <col min="15661" max="15661" width="11" style="75" bestFit="1" customWidth="1"/>
    <col min="15662" max="15663" width="9.77734375" style="75" bestFit="1" customWidth="1"/>
    <col min="15664" max="15664" width="11" style="75" bestFit="1" customWidth="1"/>
    <col min="15665" max="15665" width="15.88671875" style="75" bestFit="1" customWidth="1"/>
    <col min="15666" max="15666" width="10.33203125" style="75" customWidth="1"/>
    <col min="15667" max="15667" width="12.88671875" style="75" bestFit="1" customWidth="1"/>
    <col min="15668" max="15668" width="16.77734375" style="75" bestFit="1" customWidth="1"/>
    <col min="15669" max="15669" width="9.77734375" style="75" bestFit="1" customWidth="1"/>
    <col min="15670" max="15670" width="12.88671875" style="75" bestFit="1" customWidth="1"/>
    <col min="15671" max="15671" width="16.77734375" style="75" bestFit="1" customWidth="1"/>
    <col min="15672" max="15672" width="12.88671875" style="75" bestFit="1" customWidth="1"/>
    <col min="15673" max="15673" width="11" style="75" bestFit="1" customWidth="1"/>
    <col min="15674" max="15674" width="11.109375" style="75" bestFit="1" customWidth="1"/>
    <col min="15675" max="15675" width="11" style="75" bestFit="1" customWidth="1"/>
    <col min="15676" max="15676" width="15" style="75" bestFit="1" customWidth="1"/>
    <col min="15677" max="15682" width="12.88671875" style="75" bestFit="1" customWidth="1"/>
    <col min="15683" max="15683" width="11.109375" style="75" bestFit="1" customWidth="1"/>
    <col min="15684" max="15684" width="12.88671875" style="75" bestFit="1" customWidth="1"/>
    <col min="15685" max="15685" width="11.6640625" style="75" bestFit="1" customWidth="1"/>
    <col min="15686" max="15686" width="10.109375" style="75" bestFit="1" customWidth="1"/>
    <col min="15687" max="15688" width="11.6640625" style="75" bestFit="1" customWidth="1"/>
    <col min="15689" max="15689" width="10.109375" style="75" bestFit="1" customWidth="1"/>
    <col min="15690" max="15690" width="11.6640625" style="75" bestFit="1" customWidth="1"/>
    <col min="15691" max="15693" width="14.21875" style="75" bestFit="1" customWidth="1"/>
    <col min="15694" max="15694" width="12.77734375" style="75" customWidth="1"/>
    <col min="15695" max="15695" width="9.88671875" style="75" customWidth="1"/>
    <col min="15696" max="15912" width="8.77734375" style="75"/>
    <col min="15913" max="15913" width="15.33203125" style="75" customWidth="1"/>
    <col min="15914" max="15915" width="12.88671875" style="75" bestFit="1" customWidth="1"/>
    <col min="15916" max="15916" width="15.88671875" style="75" bestFit="1" customWidth="1"/>
    <col min="15917" max="15917" width="11" style="75" bestFit="1" customWidth="1"/>
    <col min="15918" max="15919" width="9.77734375" style="75" bestFit="1" customWidth="1"/>
    <col min="15920" max="15920" width="11" style="75" bestFit="1" customWidth="1"/>
    <col min="15921" max="15921" width="15.88671875" style="75" bestFit="1" customWidth="1"/>
    <col min="15922" max="15922" width="10.33203125" style="75" customWidth="1"/>
    <col min="15923" max="15923" width="12.88671875" style="75" bestFit="1" customWidth="1"/>
    <col min="15924" max="15924" width="16.77734375" style="75" bestFit="1" customWidth="1"/>
    <col min="15925" max="15925" width="9.77734375" style="75" bestFit="1" customWidth="1"/>
    <col min="15926" max="15926" width="12.88671875" style="75" bestFit="1" customWidth="1"/>
    <col min="15927" max="15927" width="16.77734375" style="75" bestFit="1" customWidth="1"/>
    <col min="15928" max="15928" width="12.88671875" style="75" bestFit="1" customWidth="1"/>
    <col min="15929" max="15929" width="11" style="75" bestFit="1" customWidth="1"/>
    <col min="15930" max="15930" width="11.109375" style="75" bestFit="1" customWidth="1"/>
    <col min="15931" max="15931" width="11" style="75" bestFit="1" customWidth="1"/>
    <col min="15932" max="15932" width="15" style="75" bestFit="1" customWidth="1"/>
    <col min="15933" max="15938" width="12.88671875" style="75" bestFit="1" customWidth="1"/>
    <col min="15939" max="15939" width="11.109375" style="75" bestFit="1" customWidth="1"/>
    <col min="15940" max="15940" width="12.88671875" style="75" bestFit="1" customWidth="1"/>
    <col min="15941" max="15941" width="11.6640625" style="75" bestFit="1" customWidth="1"/>
    <col min="15942" max="15942" width="10.109375" style="75" bestFit="1" customWidth="1"/>
    <col min="15943" max="15944" width="11.6640625" style="75" bestFit="1" customWidth="1"/>
    <col min="15945" max="15945" width="10.109375" style="75" bestFit="1" customWidth="1"/>
    <col min="15946" max="15946" width="11.6640625" style="75" bestFit="1" customWidth="1"/>
    <col min="15947" max="15949" width="14.21875" style="75" bestFit="1" customWidth="1"/>
    <col min="15950" max="15950" width="12.77734375" style="75" customWidth="1"/>
    <col min="15951" max="15951" width="9.88671875" style="75" customWidth="1"/>
    <col min="15952" max="16168" width="8.77734375" style="75"/>
    <col min="16169" max="16169" width="15.33203125" style="75" customWidth="1"/>
    <col min="16170" max="16171" width="12.88671875" style="75" bestFit="1" customWidth="1"/>
    <col min="16172" max="16172" width="15.88671875" style="75" bestFit="1" customWidth="1"/>
    <col min="16173" max="16173" width="11" style="75" bestFit="1" customWidth="1"/>
    <col min="16174" max="16175" width="9.77734375" style="75" bestFit="1" customWidth="1"/>
    <col min="16176" max="16176" width="11" style="75" bestFit="1" customWidth="1"/>
    <col min="16177" max="16177" width="15.88671875" style="75" bestFit="1" customWidth="1"/>
    <col min="16178" max="16178" width="10.33203125" style="75" customWidth="1"/>
    <col min="16179" max="16179" width="12.88671875" style="75" bestFit="1" customWidth="1"/>
    <col min="16180" max="16180" width="16.77734375" style="75" bestFit="1" customWidth="1"/>
    <col min="16181" max="16181" width="9.77734375" style="75" bestFit="1" customWidth="1"/>
    <col min="16182" max="16182" width="12.88671875" style="75" bestFit="1" customWidth="1"/>
    <col min="16183" max="16183" width="16.77734375" style="75" bestFit="1" customWidth="1"/>
    <col min="16184" max="16184" width="12.88671875" style="75" bestFit="1" customWidth="1"/>
    <col min="16185" max="16185" width="11" style="75" bestFit="1" customWidth="1"/>
    <col min="16186" max="16186" width="11.109375" style="75" bestFit="1" customWidth="1"/>
    <col min="16187" max="16187" width="11" style="75" bestFit="1" customWidth="1"/>
    <col min="16188" max="16188" width="15" style="75" bestFit="1" customWidth="1"/>
    <col min="16189" max="16194" width="12.88671875" style="75" bestFit="1" customWidth="1"/>
    <col min="16195" max="16195" width="11.109375" style="75" bestFit="1" customWidth="1"/>
    <col min="16196" max="16196" width="12.88671875" style="75" bestFit="1" customWidth="1"/>
    <col min="16197" max="16197" width="11.6640625" style="75" bestFit="1" customWidth="1"/>
    <col min="16198" max="16198" width="10.109375" style="75" bestFit="1" customWidth="1"/>
    <col min="16199" max="16200" width="11.6640625" style="75" bestFit="1" customWidth="1"/>
    <col min="16201" max="16201" width="10.109375" style="75" bestFit="1" customWidth="1"/>
    <col min="16202" max="16202" width="11.6640625" style="75" bestFit="1" customWidth="1"/>
    <col min="16203" max="16205" width="14.21875" style="75" bestFit="1" customWidth="1"/>
    <col min="16206" max="16206" width="12.77734375" style="75" customWidth="1"/>
    <col min="16207" max="16207" width="9.88671875" style="75" customWidth="1"/>
    <col min="16208" max="16384" width="8.77734375" style="75"/>
  </cols>
  <sheetData>
    <row r="1" spans="1:85" s="171" customFormat="1">
      <c r="A1" s="79" t="s">
        <v>192</v>
      </c>
      <c r="B1" s="170"/>
      <c r="C1" s="170"/>
      <c r="D1" s="170"/>
      <c r="E1" s="170"/>
      <c r="F1" s="169"/>
      <c r="G1" s="170"/>
      <c r="H1" s="170"/>
      <c r="I1" s="85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  <c r="BS1" s="170"/>
      <c r="BT1" s="170"/>
      <c r="BU1" s="170"/>
      <c r="BV1" s="170"/>
      <c r="BW1" s="170"/>
      <c r="BX1" s="170"/>
      <c r="BY1" s="170"/>
      <c r="BZ1" s="170"/>
      <c r="CA1" s="170"/>
    </row>
    <row r="2" spans="1:85" s="171" customFormat="1">
      <c r="A2" s="79" t="s">
        <v>0</v>
      </c>
      <c r="B2" s="170"/>
      <c r="C2" s="170"/>
      <c r="D2" s="170"/>
      <c r="E2" s="170"/>
      <c r="F2" s="169"/>
      <c r="G2" s="170"/>
      <c r="H2" s="170"/>
      <c r="I2" s="85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  <c r="BY2" s="170"/>
      <c r="BZ2" s="170"/>
      <c r="CA2" s="170"/>
    </row>
    <row r="3" spans="1:85" s="176" customFormat="1">
      <c r="A3" s="76" t="s">
        <v>191</v>
      </c>
      <c r="B3" s="85"/>
      <c r="C3" s="85"/>
      <c r="D3" s="173"/>
      <c r="E3" s="173"/>
      <c r="F3" s="174"/>
      <c r="G3" s="173"/>
      <c r="H3" s="173"/>
      <c r="I3" s="173"/>
      <c r="J3" s="173"/>
      <c r="K3" s="173"/>
      <c r="L3" s="173"/>
      <c r="M3" s="173"/>
      <c r="N3" s="173"/>
      <c r="O3" s="173"/>
      <c r="P3" s="175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CA3" s="16"/>
    </row>
    <row r="4" spans="1:85" s="176" customFormat="1">
      <c r="A4" s="172"/>
      <c r="B4" s="85"/>
      <c r="C4" s="85"/>
      <c r="D4" s="173"/>
      <c r="E4" s="173"/>
      <c r="F4" s="174"/>
      <c r="G4" s="173"/>
      <c r="H4" s="173"/>
      <c r="I4" s="173"/>
      <c r="J4" s="173"/>
      <c r="K4" s="173"/>
      <c r="L4" s="173"/>
      <c r="M4" s="173"/>
      <c r="N4" s="173"/>
      <c r="O4" s="173"/>
      <c r="P4" s="175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CA4" s="16"/>
    </row>
    <row r="5" spans="1:85" s="176" customFormat="1">
      <c r="A5" s="172"/>
      <c r="B5" s="85"/>
      <c r="C5" s="85"/>
      <c r="D5" s="173"/>
      <c r="E5" s="173"/>
      <c r="F5" s="174"/>
      <c r="G5" s="173"/>
      <c r="H5" s="173"/>
      <c r="I5" s="173"/>
      <c r="J5" s="173"/>
      <c r="K5" s="173"/>
      <c r="L5" s="173"/>
      <c r="M5" s="173"/>
      <c r="N5" s="173"/>
      <c r="O5" s="173"/>
      <c r="P5" s="175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CA5" s="16"/>
    </row>
    <row r="6" spans="1:85" s="176" customFormat="1">
      <c r="A6" s="172"/>
      <c r="B6" s="84"/>
      <c r="C6" s="85"/>
      <c r="D6" s="177"/>
      <c r="E6" s="175"/>
      <c r="F6" s="173"/>
      <c r="G6" s="173"/>
      <c r="H6" s="173"/>
      <c r="I6" s="173"/>
      <c r="J6" s="175"/>
      <c r="K6" s="173"/>
      <c r="L6" s="173"/>
      <c r="M6" s="175"/>
      <c r="N6" s="173"/>
      <c r="O6" s="173"/>
      <c r="P6" s="177"/>
      <c r="Q6" s="173"/>
      <c r="R6" s="173"/>
      <c r="S6" s="177"/>
      <c r="T6" s="173"/>
      <c r="U6" s="173"/>
      <c r="V6" s="177"/>
      <c r="W6" s="173"/>
      <c r="X6" s="173"/>
      <c r="Y6" s="177"/>
      <c r="Z6" s="173"/>
      <c r="AA6" s="173"/>
      <c r="AB6" s="177"/>
      <c r="AC6" s="173"/>
      <c r="AD6" s="173"/>
      <c r="AE6" s="177"/>
      <c r="AF6" s="173"/>
      <c r="AG6" s="173"/>
      <c r="AH6" s="177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4"/>
      <c r="BT6" s="84"/>
      <c r="BU6" s="85"/>
      <c r="BV6" s="85"/>
      <c r="BW6" s="85"/>
      <c r="BX6" s="85"/>
      <c r="BY6" s="85"/>
      <c r="BZ6" s="171"/>
      <c r="CA6" s="15"/>
    </row>
    <row r="7" spans="1:85" s="78" customFormat="1" ht="24" customHeight="1">
      <c r="A7" s="369" t="s">
        <v>45</v>
      </c>
      <c r="B7" s="278" t="s">
        <v>8</v>
      </c>
      <c r="C7" s="280" t="s">
        <v>6</v>
      </c>
      <c r="D7" s="281"/>
      <c r="E7" s="281"/>
      <c r="F7" s="281"/>
      <c r="G7" s="281"/>
      <c r="H7" s="281"/>
      <c r="I7" s="281"/>
      <c r="J7" s="281"/>
      <c r="K7" s="282"/>
      <c r="L7" s="283" t="s">
        <v>11</v>
      </c>
      <c r="M7" s="284"/>
      <c r="N7" s="285"/>
      <c r="O7" s="286" t="s">
        <v>12</v>
      </c>
      <c r="P7" s="286"/>
      <c r="Q7" s="286"/>
      <c r="R7" s="350" t="s">
        <v>13</v>
      </c>
      <c r="S7" s="351"/>
      <c r="T7" s="351"/>
      <c r="U7" s="351"/>
      <c r="V7" s="351"/>
      <c r="W7" s="352"/>
      <c r="X7" s="332" t="s">
        <v>25</v>
      </c>
      <c r="Y7" s="333"/>
      <c r="Z7" s="334"/>
      <c r="AA7" s="338" t="s">
        <v>26</v>
      </c>
      <c r="AB7" s="339"/>
      <c r="AC7" s="340"/>
      <c r="AD7" s="344" t="s">
        <v>27</v>
      </c>
      <c r="AE7" s="345"/>
      <c r="AF7" s="346"/>
      <c r="AG7" s="266" t="s">
        <v>28</v>
      </c>
      <c r="AH7" s="267"/>
      <c r="AI7" s="268"/>
      <c r="AJ7" s="266" t="s">
        <v>146</v>
      </c>
      <c r="AK7" s="267"/>
      <c r="AL7" s="268"/>
      <c r="AM7" s="266" t="s">
        <v>150</v>
      </c>
      <c r="AN7" s="267"/>
      <c r="AO7" s="268"/>
      <c r="AP7" s="266" t="s">
        <v>151</v>
      </c>
      <c r="AQ7" s="267"/>
      <c r="AR7" s="268"/>
      <c r="AS7" s="266" t="s">
        <v>154</v>
      </c>
      <c r="AT7" s="267"/>
      <c r="AU7" s="268"/>
      <c r="AV7" s="266" t="s">
        <v>156</v>
      </c>
      <c r="AW7" s="267"/>
      <c r="AX7" s="268"/>
      <c r="AY7" s="266" t="s">
        <v>158</v>
      </c>
      <c r="AZ7" s="267"/>
      <c r="BA7" s="268"/>
      <c r="BB7" s="266" t="s">
        <v>175</v>
      </c>
      <c r="BC7" s="267"/>
      <c r="BD7" s="267"/>
      <c r="BE7" s="268"/>
      <c r="BF7" s="266" t="s">
        <v>176</v>
      </c>
      <c r="BG7" s="267"/>
      <c r="BH7" s="267"/>
      <c r="BI7" s="268"/>
      <c r="BJ7" s="266" t="s">
        <v>178</v>
      </c>
      <c r="BK7" s="267"/>
      <c r="BL7" s="267"/>
      <c r="BM7" s="268"/>
      <c r="BN7" s="266" t="s">
        <v>183</v>
      </c>
      <c r="BO7" s="267"/>
      <c r="BP7" s="267"/>
      <c r="BQ7" s="268"/>
      <c r="BR7" s="266" t="s">
        <v>188</v>
      </c>
      <c r="BS7" s="267"/>
      <c r="BT7" s="267"/>
      <c r="BU7" s="268"/>
      <c r="BV7" s="250"/>
      <c r="BW7" s="267" t="s">
        <v>189</v>
      </c>
      <c r="BX7" s="267"/>
      <c r="BY7" s="250"/>
      <c r="BZ7" s="311" t="s">
        <v>190</v>
      </c>
      <c r="CA7" s="312"/>
      <c r="CB7" s="312"/>
      <c r="CC7" s="313"/>
      <c r="CD7" s="323" t="s">
        <v>193</v>
      </c>
      <c r="CE7" s="304" t="s">
        <v>43</v>
      </c>
      <c r="CF7" s="304" t="s">
        <v>44</v>
      </c>
      <c r="CG7" s="307" t="s">
        <v>3</v>
      </c>
    </row>
    <row r="8" spans="1:85" s="78" customFormat="1" ht="24" customHeight="1">
      <c r="A8" s="369"/>
      <c r="B8" s="279"/>
      <c r="C8" s="288" t="s">
        <v>14</v>
      </c>
      <c r="D8" s="289"/>
      <c r="E8" s="290"/>
      <c r="F8" s="288" t="s">
        <v>15</v>
      </c>
      <c r="G8" s="289"/>
      <c r="H8" s="290"/>
      <c r="I8" s="288" t="s">
        <v>16</v>
      </c>
      <c r="J8" s="289"/>
      <c r="K8" s="290"/>
      <c r="L8" s="294" t="s">
        <v>17</v>
      </c>
      <c r="M8" s="294"/>
      <c r="N8" s="294"/>
      <c r="O8" s="295" t="s">
        <v>18</v>
      </c>
      <c r="P8" s="296"/>
      <c r="Q8" s="297"/>
      <c r="R8" s="326" t="s">
        <v>29</v>
      </c>
      <c r="S8" s="327"/>
      <c r="T8" s="328"/>
      <c r="U8" s="353" t="s">
        <v>30</v>
      </c>
      <c r="V8" s="354"/>
      <c r="W8" s="355"/>
      <c r="X8" s="335"/>
      <c r="Y8" s="336"/>
      <c r="Z8" s="337"/>
      <c r="AA8" s="341"/>
      <c r="AB8" s="342"/>
      <c r="AC8" s="343"/>
      <c r="AD8" s="347"/>
      <c r="AE8" s="348"/>
      <c r="AF8" s="349"/>
      <c r="AG8" s="269"/>
      <c r="AH8" s="270"/>
      <c r="AI8" s="271"/>
      <c r="AJ8" s="269"/>
      <c r="AK8" s="270"/>
      <c r="AL8" s="271"/>
      <c r="AM8" s="269"/>
      <c r="AN8" s="270"/>
      <c r="AO8" s="271"/>
      <c r="AP8" s="269"/>
      <c r="AQ8" s="270"/>
      <c r="AR8" s="271"/>
      <c r="AS8" s="269"/>
      <c r="AT8" s="270"/>
      <c r="AU8" s="271"/>
      <c r="AV8" s="269"/>
      <c r="AW8" s="270"/>
      <c r="AX8" s="271"/>
      <c r="AY8" s="269"/>
      <c r="AZ8" s="270"/>
      <c r="BA8" s="271"/>
      <c r="BB8" s="269"/>
      <c r="BC8" s="270"/>
      <c r="BD8" s="270"/>
      <c r="BE8" s="271"/>
      <c r="BF8" s="269"/>
      <c r="BG8" s="270"/>
      <c r="BH8" s="270"/>
      <c r="BI8" s="271"/>
      <c r="BJ8" s="269"/>
      <c r="BK8" s="270"/>
      <c r="BL8" s="270"/>
      <c r="BM8" s="271"/>
      <c r="BN8" s="269"/>
      <c r="BO8" s="270"/>
      <c r="BP8" s="270"/>
      <c r="BQ8" s="271"/>
      <c r="BR8" s="269"/>
      <c r="BS8" s="270"/>
      <c r="BT8" s="270"/>
      <c r="BU8" s="271"/>
      <c r="BV8" s="251"/>
      <c r="BW8" s="251"/>
      <c r="BX8" s="251"/>
      <c r="BY8" s="251"/>
      <c r="BZ8" s="314"/>
      <c r="CA8" s="315"/>
      <c r="CB8" s="315"/>
      <c r="CC8" s="316"/>
      <c r="CD8" s="324"/>
      <c r="CE8" s="305"/>
      <c r="CF8" s="305"/>
      <c r="CG8" s="308"/>
    </row>
    <row r="9" spans="1:85" s="78" customFormat="1" ht="49.2">
      <c r="A9" s="369"/>
      <c r="B9" s="148" t="s">
        <v>19</v>
      </c>
      <c r="C9" s="291"/>
      <c r="D9" s="292"/>
      <c r="E9" s="293"/>
      <c r="F9" s="291"/>
      <c r="G9" s="292"/>
      <c r="H9" s="293"/>
      <c r="I9" s="291"/>
      <c r="J9" s="292"/>
      <c r="K9" s="293"/>
      <c r="L9" s="294"/>
      <c r="M9" s="294"/>
      <c r="N9" s="294"/>
      <c r="O9" s="298"/>
      <c r="P9" s="299"/>
      <c r="Q9" s="300"/>
      <c r="R9" s="329"/>
      <c r="S9" s="330"/>
      <c r="T9" s="331"/>
      <c r="U9" s="356"/>
      <c r="V9" s="357"/>
      <c r="W9" s="358"/>
      <c r="X9" s="335"/>
      <c r="Y9" s="336"/>
      <c r="Z9" s="337"/>
      <c r="AA9" s="341"/>
      <c r="AB9" s="342"/>
      <c r="AC9" s="343"/>
      <c r="AD9" s="347"/>
      <c r="AE9" s="348"/>
      <c r="AF9" s="349"/>
      <c r="AG9" s="269"/>
      <c r="AH9" s="270"/>
      <c r="AI9" s="271"/>
      <c r="AJ9" s="269"/>
      <c r="AK9" s="270"/>
      <c r="AL9" s="271"/>
      <c r="AM9" s="269"/>
      <c r="AN9" s="270"/>
      <c r="AO9" s="271"/>
      <c r="AP9" s="269"/>
      <c r="AQ9" s="270"/>
      <c r="AR9" s="271"/>
      <c r="AS9" s="269"/>
      <c r="AT9" s="270"/>
      <c r="AU9" s="271"/>
      <c r="AV9" s="269"/>
      <c r="AW9" s="270"/>
      <c r="AX9" s="271"/>
      <c r="AY9" s="269"/>
      <c r="AZ9" s="270"/>
      <c r="BA9" s="271"/>
      <c r="BB9" s="269"/>
      <c r="BC9" s="270"/>
      <c r="BD9" s="270"/>
      <c r="BE9" s="271"/>
      <c r="BF9" s="269"/>
      <c r="BG9" s="270"/>
      <c r="BH9" s="270"/>
      <c r="BI9" s="271"/>
      <c r="BJ9" s="269"/>
      <c r="BK9" s="270"/>
      <c r="BL9" s="270"/>
      <c r="BM9" s="271"/>
      <c r="BN9" s="269"/>
      <c r="BO9" s="270"/>
      <c r="BP9" s="270"/>
      <c r="BQ9" s="271"/>
      <c r="BR9" s="269"/>
      <c r="BS9" s="270"/>
      <c r="BT9" s="270"/>
      <c r="BU9" s="271"/>
      <c r="BV9" s="251"/>
      <c r="BW9" s="251"/>
      <c r="BX9" s="251"/>
      <c r="BY9" s="251"/>
      <c r="BZ9" s="314"/>
      <c r="CA9" s="315"/>
      <c r="CB9" s="315"/>
      <c r="CC9" s="316"/>
      <c r="CD9" s="324"/>
      <c r="CE9" s="305"/>
      <c r="CF9" s="305"/>
      <c r="CG9" s="308"/>
    </row>
    <row r="10" spans="1:85" s="78" customFormat="1" ht="49.2">
      <c r="A10" s="369"/>
      <c r="B10" s="83" t="s">
        <v>20</v>
      </c>
      <c r="C10" s="280" t="s">
        <v>21</v>
      </c>
      <c r="D10" s="281"/>
      <c r="E10" s="282"/>
      <c r="F10" s="280" t="s">
        <v>7</v>
      </c>
      <c r="G10" s="281"/>
      <c r="H10" s="282"/>
      <c r="I10" s="287" t="s">
        <v>4</v>
      </c>
      <c r="J10" s="287"/>
      <c r="K10" s="287"/>
      <c r="L10" s="294" t="s">
        <v>4</v>
      </c>
      <c r="M10" s="294"/>
      <c r="N10" s="294"/>
      <c r="O10" s="301" t="s">
        <v>10</v>
      </c>
      <c r="P10" s="302"/>
      <c r="Q10" s="303"/>
      <c r="R10" s="359" t="s">
        <v>22</v>
      </c>
      <c r="S10" s="360"/>
      <c r="T10" s="361"/>
      <c r="U10" s="301" t="s">
        <v>22</v>
      </c>
      <c r="V10" s="302"/>
      <c r="W10" s="303"/>
      <c r="X10" s="362" t="s">
        <v>22</v>
      </c>
      <c r="Y10" s="362"/>
      <c r="Z10" s="362"/>
      <c r="AA10" s="363" t="s">
        <v>22</v>
      </c>
      <c r="AB10" s="363"/>
      <c r="AC10" s="363"/>
      <c r="AD10" s="364" t="s">
        <v>22</v>
      </c>
      <c r="AE10" s="364"/>
      <c r="AF10" s="364"/>
      <c r="AG10" s="310" t="s">
        <v>22</v>
      </c>
      <c r="AH10" s="310"/>
      <c r="AI10" s="310"/>
      <c r="AJ10" s="310" t="s">
        <v>22</v>
      </c>
      <c r="AK10" s="310"/>
      <c r="AL10" s="310"/>
      <c r="AM10" s="320" t="s">
        <v>22</v>
      </c>
      <c r="AN10" s="321"/>
      <c r="AO10" s="322"/>
      <c r="AP10" s="320" t="s">
        <v>22</v>
      </c>
      <c r="AQ10" s="321"/>
      <c r="AR10" s="322"/>
      <c r="AS10" s="320" t="s">
        <v>22</v>
      </c>
      <c r="AT10" s="321"/>
      <c r="AU10" s="322"/>
      <c r="AV10" s="320" t="s">
        <v>22</v>
      </c>
      <c r="AW10" s="321"/>
      <c r="AX10" s="322"/>
      <c r="AY10" s="320" t="s">
        <v>22</v>
      </c>
      <c r="AZ10" s="321"/>
      <c r="BA10" s="322"/>
      <c r="BB10" s="272" t="s">
        <v>22</v>
      </c>
      <c r="BC10" s="273"/>
      <c r="BD10" s="273"/>
      <c r="BE10" s="274"/>
      <c r="BF10" s="272" t="s">
        <v>22</v>
      </c>
      <c r="BG10" s="273"/>
      <c r="BH10" s="273"/>
      <c r="BI10" s="274"/>
      <c r="BJ10" s="272" t="s">
        <v>22</v>
      </c>
      <c r="BK10" s="273"/>
      <c r="BL10" s="273"/>
      <c r="BM10" s="274"/>
      <c r="BN10" s="272" t="s">
        <v>22</v>
      </c>
      <c r="BO10" s="273"/>
      <c r="BP10" s="273"/>
      <c r="BQ10" s="274"/>
      <c r="BR10" s="272" t="s">
        <v>22</v>
      </c>
      <c r="BS10" s="273"/>
      <c r="BT10" s="273"/>
      <c r="BU10" s="274"/>
      <c r="BV10" s="253"/>
      <c r="BW10" s="273" t="s">
        <v>22</v>
      </c>
      <c r="BX10" s="273"/>
      <c r="BY10" s="253"/>
      <c r="BZ10" s="317"/>
      <c r="CA10" s="318"/>
      <c r="CB10" s="318"/>
      <c r="CC10" s="319"/>
      <c r="CD10" s="324"/>
      <c r="CE10" s="305"/>
      <c r="CF10" s="305"/>
      <c r="CG10" s="308"/>
    </row>
    <row r="11" spans="1:85" s="78" customFormat="1">
      <c r="A11" s="370"/>
      <c r="B11" s="86" t="s">
        <v>23</v>
      </c>
      <c r="C11" s="91" t="s">
        <v>9</v>
      </c>
      <c r="D11" s="91" t="s">
        <v>23</v>
      </c>
      <c r="E11" s="92" t="s">
        <v>2</v>
      </c>
      <c r="F11" s="90" t="s">
        <v>9</v>
      </c>
      <c r="G11" s="91" t="s">
        <v>23</v>
      </c>
      <c r="H11" s="92" t="s">
        <v>2</v>
      </c>
      <c r="I11" s="91" t="s">
        <v>9</v>
      </c>
      <c r="J11" s="91" t="s">
        <v>23</v>
      </c>
      <c r="K11" s="91" t="s">
        <v>2</v>
      </c>
      <c r="L11" s="81" t="s">
        <v>9</v>
      </c>
      <c r="M11" s="82" t="s">
        <v>23</v>
      </c>
      <c r="N11" s="81" t="s">
        <v>2</v>
      </c>
      <c r="O11" s="87" t="s">
        <v>9</v>
      </c>
      <c r="P11" s="87" t="s">
        <v>23</v>
      </c>
      <c r="Q11" s="87" t="s">
        <v>2</v>
      </c>
      <c r="R11" s="87" t="s">
        <v>9</v>
      </c>
      <c r="S11" s="87" t="s">
        <v>23</v>
      </c>
      <c r="T11" s="87" t="s">
        <v>2</v>
      </c>
      <c r="U11" s="87" t="s">
        <v>9</v>
      </c>
      <c r="V11" s="87" t="s">
        <v>23</v>
      </c>
      <c r="W11" s="87" t="s">
        <v>2</v>
      </c>
      <c r="X11" s="150" t="s">
        <v>9</v>
      </c>
      <c r="Y11" s="150" t="s">
        <v>23</v>
      </c>
      <c r="Z11" s="150" t="s">
        <v>2</v>
      </c>
      <c r="AA11" s="151" t="s">
        <v>9</v>
      </c>
      <c r="AB11" s="151" t="s">
        <v>23</v>
      </c>
      <c r="AC11" s="151" t="s">
        <v>2</v>
      </c>
      <c r="AD11" s="152" t="s">
        <v>9</v>
      </c>
      <c r="AE11" s="152" t="s">
        <v>23</v>
      </c>
      <c r="AF11" s="152" t="s">
        <v>2</v>
      </c>
      <c r="AG11" s="149" t="s">
        <v>9</v>
      </c>
      <c r="AH11" s="149" t="s">
        <v>23</v>
      </c>
      <c r="AI11" s="149" t="s">
        <v>2</v>
      </c>
      <c r="AJ11" s="149" t="s">
        <v>9</v>
      </c>
      <c r="AK11" s="149" t="s">
        <v>23</v>
      </c>
      <c r="AL11" s="149" t="s">
        <v>2</v>
      </c>
      <c r="AM11" s="149" t="s">
        <v>9</v>
      </c>
      <c r="AN11" s="149" t="s">
        <v>23</v>
      </c>
      <c r="AO11" s="149" t="s">
        <v>2</v>
      </c>
      <c r="AP11" s="149" t="s">
        <v>9</v>
      </c>
      <c r="AQ11" s="149" t="s">
        <v>23</v>
      </c>
      <c r="AR11" s="149" t="s">
        <v>2</v>
      </c>
      <c r="AS11" s="149" t="s">
        <v>9</v>
      </c>
      <c r="AT11" s="149" t="s">
        <v>23</v>
      </c>
      <c r="AU11" s="149" t="s">
        <v>2</v>
      </c>
      <c r="AV11" s="149" t="s">
        <v>9</v>
      </c>
      <c r="AW11" s="149" t="s">
        <v>23</v>
      </c>
      <c r="AX11" s="149" t="s">
        <v>2</v>
      </c>
      <c r="AY11" s="149" t="s">
        <v>9</v>
      </c>
      <c r="AZ11" s="149" t="s">
        <v>23</v>
      </c>
      <c r="BA11" s="149" t="s">
        <v>2</v>
      </c>
      <c r="BB11" s="201" t="s">
        <v>9</v>
      </c>
      <c r="BC11" s="201" t="s">
        <v>23</v>
      </c>
      <c r="BD11" s="201" t="s">
        <v>2</v>
      </c>
      <c r="BE11" s="201" t="s">
        <v>157</v>
      </c>
      <c r="BF11" s="202" t="s">
        <v>9</v>
      </c>
      <c r="BG11" s="202" t="s">
        <v>23</v>
      </c>
      <c r="BH11" s="202" t="s">
        <v>2</v>
      </c>
      <c r="BI11" s="202" t="s">
        <v>157</v>
      </c>
      <c r="BJ11" s="203" t="s">
        <v>9</v>
      </c>
      <c r="BK11" s="203" t="s">
        <v>23</v>
      </c>
      <c r="BL11" s="203" t="s">
        <v>2</v>
      </c>
      <c r="BM11" s="203" t="s">
        <v>157</v>
      </c>
      <c r="BN11" s="242" t="s">
        <v>9</v>
      </c>
      <c r="BO11" s="242" t="s">
        <v>23</v>
      </c>
      <c r="BP11" s="242" t="s">
        <v>2</v>
      </c>
      <c r="BQ11" s="242" t="s">
        <v>157</v>
      </c>
      <c r="BR11" s="231" t="s">
        <v>9</v>
      </c>
      <c r="BS11" s="231" t="s">
        <v>23</v>
      </c>
      <c r="BT11" s="231" t="s">
        <v>2</v>
      </c>
      <c r="BU11" s="231" t="s">
        <v>157</v>
      </c>
      <c r="BV11" s="252" t="s">
        <v>9</v>
      </c>
      <c r="BW11" s="252" t="s">
        <v>23</v>
      </c>
      <c r="BX11" s="252" t="s">
        <v>2</v>
      </c>
      <c r="BY11" s="252" t="s">
        <v>157</v>
      </c>
      <c r="BZ11" s="89" t="s">
        <v>9</v>
      </c>
      <c r="CA11" s="89" t="s">
        <v>23</v>
      </c>
      <c r="CB11" s="89" t="s">
        <v>2</v>
      </c>
      <c r="CC11" s="89" t="s">
        <v>157</v>
      </c>
      <c r="CD11" s="325"/>
      <c r="CE11" s="306"/>
      <c r="CF11" s="306"/>
      <c r="CG11" s="309"/>
    </row>
    <row r="12" spans="1:85" s="171" customFormat="1">
      <c r="A12" s="178" t="s">
        <v>5</v>
      </c>
      <c r="B12" s="179">
        <v>15000</v>
      </c>
      <c r="C12" s="179">
        <v>10000</v>
      </c>
      <c r="D12" s="179">
        <v>10000</v>
      </c>
      <c r="E12" s="179">
        <v>0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5000</v>
      </c>
      <c r="M12" s="179">
        <v>5000</v>
      </c>
      <c r="N12" s="179">
        <v>0</v>
      </c>
      <c r="O12" s="179">
        <v>5000</v>
      </c>
      <c r="P12" s="179">
        <v>5000</v>
      </c>
      <c r="Q12" s="179">
        <v>0</v>
      </c>
      <c r="R12" s="179">
        <v>0</v>
      </c>
      <c r="S12" s="179">
        <v>0</v>
      </c>
      <c r="T12" s="179">
        <f>R12-S12</f>
        <v>0</v>
      </c>
      <c r="U12" s="180">
        <v>6500</v>
      </c>
      <c r="V12" s="179">
        <v>6500</v>
      </c>
      <c r="W12" s="179">
        <v>0</v>
      </c>
      <c r="X12" s="179">
        <v>52100</v>
      </c>
      <c r="Y12" s="179">
        <v>52100</v>
      </c>
      <c r="Z12" s="179">
        <v>0</v>
      </c>
      <c r="AA12" s="179">
        <v>110000</v>
      </c>
      <c r="AB12" s="179">
        <v>110000</v>
      </c>
      <c r="AC12" s="179">
        <v>0</v>
      </c>
      <c r="AD12" s="179">
        <v>72000</v>
      </c>
      <c r="AE12" s="179">
        <v>72000</v>
      </c>
      <c r="AF12" s="179">
        <v>0</v>
      </c>
      <c r="AG12" s="179">
        <v>25000</v>
      </c>
      <c r="AH12" s="179">
        <v>25000</v>
      </c>
      <c r="AI12" s="179">
        <v>0</v>
      </c>
      <c r="AJ12" s="179">
        <v>109000</v>
      </c>
      <c r="AK12" s="179">
        <v>109000</v>
      </c>
      <c r="AL12" s="179">
        <v>0</v>
      </c>
      <c r="AM12" s="179">
        <v>86000</v>
      </c>
      <c r="AN12" s="179">
        <v>86000</v>
      </c>
      <c r="AO12" s="179">
        <v>0</v>
      </c>
      <c r="AP12" s="179">
        <v>107000</v>
      </c>
      <c r="AQ12" s="179">
        <v>107000</v>
      </c>
      <c r="AR12" s="179">
        <v>0</v>
      </c>
      <c r="AS12" s="179">
        <v>82000</v>
      </c>
      <c r="AT12" s="179">
        <v>82000</v>
      </c>
      <c r="AU12" s="179">
        <v>0</v>
      </c>
      <c r="AV12" s="179">
        <v>68000</v>
      </c>
      <c r="AW12" s="179">
        <v>68000</v>
      </c>
      <c r="AX12" s="179">
        <f>SUM(AX13:AX35)</f>
        <v>0</v>
      </c>
      <c r="AY12" s="179">
        <v>66000</v>
      </c>
      <c r="AZ12" s="179">
        <v>66000</v>
      </c>
      <c r="BA12" s="179">
        <v>0</v>
      </c>
      <c r="BB12" s="179">
        <v>66000</v>
      </c>
      <c r="BC12" s="179">
        <v>66000</v>
      </c>
      <c r="BD12" s="179">
        <v>0</v>
      </c>
      <c r="BE12" s="179">
        <v>0</v>
      </c>
      <c r="BF12" s="179">
        <v>62000</v>
      </c>
      <c r="BG12" s="179">
        <v>62000</v>
      </c>
      <c r="BH12" s="179">
        <v>0</v>
      </c>
      <c r="BI12" s="179">
        <v>0</v>
      </c>
      <c r="BJ12" s="179">
        <v>123000</v>
      </c>
      <c r="BK12" s="179">
        <v>123000</v>
      </c>
      <c r="BL12" s="179">
        <v>0</v>
      </c>
      <c r="BM12" s="179">
        <v>0</v>
      </c>
      <c r="BN12" s="179">
        <v>123000</v>
      </c>
      <c r="BO12" s="179">
        <v>123000</v>
      </c>
      <c r="BP12" s="179" t="s">
        <v>162</v>
      </c>
      <c r="BQ12" s="179">
        <v>0</v>
      </c>
      <c r="BR12" s="179">
        <v>246000</v>
      </c>
      <c r="BS12" s="179">
        <v>246000</v>
      </c>
      <c r="BT12" s="179">
        <v>0</v>
      </c>
      <c r="BU12" s="179">
        <v>0</v>
      </c>
      <c r="BV12" s="179">
        <f>SUM(BV13:BV35)</f>
        <v>234000</v>
      </c>
      <c r="BW12" s="179">
        <f t="shared" ref="BW12:BY12" si="0">SUM(BW13:BW35)</f>
        <v>0</v>
      </c>
      <c r="BX12" s="179">
        <f t="shared" si="0"/>
        <v>234000</v>
      </c>
      <c r="BY12" s="179">
        <f t="shared" si="0"/>
        <v>0</v>
      </c>
      <c r="BZ12" s="179">
        <f>SUM(BZ13:BZ35)</f>
        <v>1672600</v>
      </c>
      <c r="CA12" s="179">
        <f>SUM(CA13:CA35)</f>
        <v>1438600</v>
      </c>
      <c r="CB12" s="179">
        <f>SUM(CB13:CB35)</f>
        <v>234000</v>
      </c>
      <c r="CC12" s="179">
        <v>0</v>
      </c>
      <c r="CD12" s="243">
        <f>SUM(CD13:CD35)</f>
        <v>739509</v>
      </c>
      <c r="CE12" s="139">
        <v>3801</v>
      </c>
      <c r="CF12" s="139">
        <v>114021</v>
      </c>
      <c r="CG12" s="179"/>
    </row>
    <row r="13" spans="1:85" s="171" customFormat="1">
      <c r="A13" s="181" t="s">
        <v>121</v>
      </c>
      <c r="B13" s="182">
        <v>7500</v>
      </c>
      <c r="C13" s="182">
        <v>6600</v>
      </c>
      <c r="D13" s="182">
        <v>6600</v>
      </c>
      <c r="E13" s="182">
        <f>C13-D13</f>
        <v>0</v>
      </c>
      <c r="F13" s="182">
        <v>0</v>
      </c>
      <c r="G13" s="182">
        <v>0</v>
      </c>
      <c r="H13" s="182">
        <f>F13-G13</f>
        <v>0</v>
      </c>
      <c r="I13" s="182">
        <v>0</v>
      </c>
      <c r="J13" s="182">
        <v>0</v>
      </c>
      <c r="K13" s="182">
        <f>I13-J13</f>
        <v>0</v>
      </c>
      <c r="L13" s="182">
        <v>5000</v>
      </c>
      <c r="M13" s="182">
        <v>5000</v>
      </c>
      <c r="N13" s="182">
        <f>L13-M13</f>
        <v>0</v>
      </c>
      <c r="O13" s="182">
        <v>1500</v>
      </c>
      <c r="P13" s="182">
        <v>1500</v>
      </c>
      <c r="Q13" s="182">
        <f>O13-P13</f>
        <v>0</v>
      </c>
      <c r="R13" s="182">
        <v>0</v>
      </c>
      <c r="S13" s="182">
        <v>0</v>
      </c>
      <c r="T13" s="182">
        <f>R13-S13</f>
        <v>0</v>
      </c>
      <c r="U13" s="183">
        <v>3600</v>
      </c>
      <c r="V13" s="182">
        <v>3600</v>
      </c>
      <c r="W13" s="182">
        <f>U13-V13</f>
        <v>0</v>
      </c>
      <c r="X13" s="182">
        <v>24600</v>
      </c>
      <c r="Y13" s="182">
        <v>24600</v>
      </c>
      <c r="Z13" s="182">
        <f>X13-Y13</f>
        <v>0</v>
      </c>
      <c r="AA13" s="182">
        <v>29800</v>
      </c>
      <c r="AB13" s="182">
        <v>29800</v>
      </c>
      <c r="AC13" s="182">
        <f>AA13-AB13</f>
        <v>0</v>
      </c>
      <c r="AD13" s="182">
        <v>35000</v>
      </c>
      <c r="AE13" s="182">
        <v>35000</v>
      </c>
      <c r="AF13" s="182">
        <f>AD13-AE13</f>
        <v>0</v>
      </c>
      <c r="AG13" s="182">
        <v>16750</v>
      </c>
      <c r="AH13" s="182">
        <v>16750</v>
      </c>
      <c r="AI13" s="182">
        <f>AG13-AH13</f>
        <v>0</v>
      </c>
      <c r="AJ13" s="182">
        <v>72700</v>
      </c>
      <c r="AK13" s="182">
        <v>72700</v>
      </c>
      <c r="AL13" s="182">
        <f>AJ13-AK13</f>
        <v>0</v>
      </c>
      <c r="AM13" s="182">
        <v>3400</v>
      </c>
      <c r="AN13" s="182">
        <v>3400</v>
      </c>
      <c r="AO13" s="182">
        <f>AM13-AN13</f>
        <v>0</v>
      </c>
      <c r="AP13" s="182">
        <v>4200</v>
      </c>
      <c r="AQ13" s="182">
        <v>4200</v>
      </c>
      <c r="AR13" s="182">
        <f>AP13-AQ13</f>
        <v>0</v>
      </c>
      <c r="AS13" s="182">
        <f>[1]จันทบุรี!AS11</f>
        <v>2100</v>
      </c>
      <c r="AT13" s="182">
        <f>[1]จันทบุรี!AS11</f>
        <v>2100</v>
      </c>
      <c r="AU13" s="182">
        <f>AS13-AT13</f>
        <v>0</v>
      </c>
      <c r="AV13" s="182">
        <f>[1]จันทบุรี!AV11</f>
        <v>1350</v>
      </c>
      <c r="AW13" s="182">
        <f>[1]จันทบุรี!AV11</f>
        <v>1350</v>
      </c>
      <c r="AX13" s="182">
        <f>AV13-AW13</f>
        <v>0</v>
      </c>
      <c r="AY13" s="182">
        <f>[1]จันทบุรี!AY11</f>
        <v>5500</v>
      </c>
      <c r="AZ13" s="182">
        <f>[1]จันทบุรี!AY11</f>
        <v>5500</v>
      </c>
      <c r="BA13" s="182">
        <f>AY13-AZ13</f>
        <v>0</v>
      </c>
      <c r="BB13" s="182">
        <v>3650</v>
      </c>
      <c r="BC13" s="182">
        <v>3650</v>
      </c>
      <c r="BD13" s="182">
        <v>0</v>
      </c>
      <c r="BE13" s="182">
        <v>0</v>
      </c>
      <c r="BF13" s="182">
        <v>3350</v>
      </c>
      <c r="BG13" s="182">
        <v>3350</v>
      </c>
      <c r="BH13" s="182"/>
      <c r="BI13" s="182">
        <v>0</v>
      </c>
      <c r="BJ13" s="246">
        <v>50000</v>
      </c>
      <c r="BK13" s="246">
        <v>50000</v>
      </c>
      <c r="BL13" s="182">
        <v>0</v>
      </c>
      <c r="BM13" s="182">
        <v>0</v>
      </c>
      <c r="BN13" s="246">
        <v>50000</v>
      </c>
      <c r="BO13" s="246">
        <v>50000</v>
      </c>
      <c r="BP13" s="182">
        <v>0</v>
      </c>
      <c r="BQ13" s="182">
        <v>0</v>
      </c>
      <c r="BR13" s="246">
        <v>100000</v>
      </c>
      <c r="BS13" s="246">
        <v>100000</v>
      </c>
      <c r="BT13" s="182">
        <f>BR13-BS13</f>
        <v>0</v>
      </c>
      <c r="BU13" s="182">
        <v>0</v>
      </c>
      <c r="BV13" s="182">
        <v>0</v>
      </c>
      <c r="BW13" s="182">
        <v>0</v>
      </c>
      <c r="BX13" s="182">
        <f t="shared" ref="BX13:BX34" si="1">BV13-BW13</f>
        <v>0</v>
      </c>
      <c r="BY13" s="182">
        <f>BW13-BV13</f>
        <v>0</v>
      </c>
      <c r="BZ13" s="182">
        <f>B13+C13+F13+I13+L13+O13+R13+U13+X13+AA13+AD13+AG13+AJ13+AM13+AP13+AS13+AV13+AY13+BB13+BF13+BJ13+BN13+BR13+BV13</f>
        <v>426600</v>
      </c>
      <c r="CA13" s="182">
        <f>B13+D13+G13+J13+M13+P13+S13+V13+Y13+AB13+AE13+AH13+AK13+AN13+AQ13+AT13+AW13+AZ13+BC13+BG13+BK13+BO13+BS13+BW13</f>
        <v>426600</v>
      </c>
      <c r="CB13" s="182">
        <f>BZ13-CA13</f>
        <v>0</v>
      </c>
      <c r="CC13" s="182">
        <v>0</v>
      </c>
      <c r="CD13" s="247">
        <v>175066</v>
      </c>
      <c r="CE13" s="241">
        <v>0</v>
      </c>
      <c r="CF13" s="241">
        <v>0</v>
      </c>
      <c r="CG13" s="182"/>
    </row>
    <row r="14" spans="1:85" s="171" customFormat="1">
      <c r="A14" s="185" t="s">
        <v>122</v>
      </c>
      <c r="B14" s="182">
        <v>700</v>
      </c>
      <c r="C14" s="182">
        <v>0</v>
      </c>
      <c r="D14" s="182">
        <v>0</v>
      </c>
      <c r="E14" s="182">
        <f t="shared" ref="E14:E35" si="2">C14-D14</f>
        <v>0</v>
      </c>
      <c r="F14" s="182">
        <v>0</v>
      </c>
      <c r="G14" s="182">
        <v>0</v>
      </c>
      <c r="H14" s="182">
        <f t="shared" ref="H14:H35" si="3">F14-G14</f>
        <v>0</v>
      </c>
      <c r="I14" s="182">
        <v>0</v>
      </c>
      <c r="J14" s="182">
        <v>0</v>
      </c>
      <c r="K14" s="182">
        <f t="shared" ref="K14:K35" si="4">I14-J14</f>
        <v>0</v>
      </c>
      <c r="L14" s="182">
        <v>0</v>
      </c>
      <c r="M14" s="182">
        <v>0</v>
      </c>
      <c r="N14" s="182">
        <f t="shared" ref="N14:N35" si="5">L14-M14</f>
        <v>0</v>
      </c>
      <c r="O14" s="182">
        <v>1000</v>
      </c>
      <c r="P14" s="182">
        <v>1000</v>
      </c>
      <c r="Q14" s="182">
        <f t="shared" ref="Q14:Q35" si="6">O14-P14</f>
        <v>0</v>
      </c>
      <c r="R14" s="182">
        <v>0</v>
      </c>
      <c r="S14" s="182">
        <v>0</v>
      </c>
      <c r="T14" s="182">
        <f t="shared" ref="T14:T35" si="7">R14-S14</f>
        <v>0</v>
      </c>
      <c r="U14" s="183">
        <v>200</v>
      </c>
      <c r="V14" s="182">
        <v>200</v>
      </c>
      <c r="W14" s="182">
        <f t="shared" ref="W14:W35" si="8">U14-V14</f>
        <v>0</v>
      </c>
      <c r="X14" s="182">
        <v>3500</v>
      </c>
      <c r="Y14" s="182">
        <v>3500</v>
      </c>
      <c r="Z14" s="182">
        <f t="shared" ref="Z14:Z35" si="9">X14-Y14</f>
        <v>0</v>
      </c>
      <c r="AA14" s="182">
        <v>8650</v>
      </c>
      <c r="AB14" s="182">
        <v>8650</v>
      </c>
      <c r="AC14" s="182">
        <f t="shared" ref="AC14:AC35" si="10">AA14-AB14</f>
        <v>0</v>
      </c>
      <c r="AD14" s="182">
        <v>4300</v>
      </c>
      <c r="AE14" s="182">
        <v>4300</v>
      </c>
      <c r="AF14" s="182">
        <f t="shared" ref="AF14:AF35" si="11">AD14-AE14</f>
        <v>0</v>
      </c>
      <c r="AG14" s="182">
        <v>750</v>
      </c>
      <c r="AH14" s="182">
        <v>750</v>
      </c>
      <c r="AI14" s="182">
        <f t="shared" ref="AI14:AI35" si="12">AG14-AH14</f>
        <v>0</v>
      </c>
      <c r="AJ14" s="182">
        <v>3300</v>
      </c>
      <c r="AK14" s="182">
        <v>3300</v>
      </c>
      <c r="AL14" s="182">
        <f t="shared" ref="AL14:AL35" si="13">AJ14-AK14</f>
        <v>0</v>
      </c>
      <c r="AM14" s="182">
        <v>9400</v>
      </c>
      <c r="AN14" s="182">
        <v>9400</v>
      </c>
      <c r="AO14" s="182">
        <f t="shared" ref="AO14:AO35" si="14">AM14-AN14</f>
        <v>0</v>
      </c>
      <c r="AP14" s="182">
        <v>11800</v>
      </c>
      <c r="AQ14" s="182">
        <v>11800</v>
      </c>
      <c r="AR14" s="182">
        <f t="shared" ref="AR14:AR35" si="15">AP14-AQ14</f>
        <v>0</v>
      </c>
      <c r="AS14" s="182">
        <f>[1]จันทบุรี!AS12</f>
        <v>9550</v>
      </c>
      <c r="AT14" s="182">
        <f>[1]จันทบุรี!AS12</f>
        <v>9550</v>
      </c>
      <c r="AU14" s="182">
        <f t="shared" ref="AU14:AU35" si="16">AS14-AT14</f>
        <v>0</v>
      </c>
      <c r="AV14" s="182">
        <f>[1]จันทบุรี!AV12</f>
        <v>1550</v>
      </c>
      <c r="AW14" s="182">
        <f>[1]จันทบุรี!AV12</f>
        <v>1550</v>
      </c>
      <c r="AX14" s="182">
        <f t="shared" ref="AX14:AX35" si="17">AV14-AW14</f>
        <v>0</v>
      </c>
      <c r="AY14" s="182">
        <f>[1]จันทบุรี!AY12</f>
        <v>5500</v>
      </c>
      <c r="AZ14" s="182">
        <f>[1]จันทบุรี!AY12</f>
        <v>5500</v>
      </c>
      <c r="BA14" s="182">
        <f t="shared" ref="BA14:BA35" si="18">AY14-AZ14</f>
        <v>0</v>
      </c>
      <c r="BB14" s="182">
        <v>3650</v>
      </c>
      <c r="BC14" s="182">
        <v>3650</v>
      </c>
      <c r="BD14" s="182">
        <v>0</v>
      </c>
      <c r="BE14" s="182">
        <v>0</v>
      </c>
      <c r="BF14" s="182">
        <v>3350</v>
      </c>
      <c r="BG14" s="182">
        <v>3350</v>
      </c>
      <c r="BH14" s="182"/>
      <c r="BI14" s="182">
        <v>0</v>
      </c>
      <c r="BJ14" s="246">
        <v>4500</v>
      </c>
      <c r="BK14" s="246">
        <v>4500</v>
      </c>
      <c r="BL14" s="182">
        <v>0</v>
      </c>
      <c r="BM14" s="182">
        <v>0</v>
      </c>
      <c r="BN14" s="246">
        <v>4500</v>
      </c>
      <c r="BO14" s="246">
        <v>4500</v>
      </c>
      <c r="BP14" s="182">
        <v>0</v>
      </c>
      <c r="BQ14" s="182">
        <v>0</v>
      </c>
      <c r="BR14" s="246">
        <v>9000</v>
      </c>
      <c r="BS14" s="246">
        <v>9000</v>
      </c>
      <c r="BT14" s="182">
        <f t="shared" ref="BT14:BT34" si="19">BR14-BS14</f>
        <v>0</v>
      </c>
      <c r="BU14" s="182">
        <v>0</v>
      </c>
      <c r="BV14" s="182">
        <v>0</v>
      </c>
      <c r="BW14" s="182">
        <v>0</v>
      </c>
      <c r="BX14" s="182">
        <f t="shared" si="1"/>
        <v>0</v>
      </c>
      <c r="BY14" s="182">
        <f t="shared" ref="BY14:BY34" si="20">BW14-BV14</f>
        <v>0</v>
      </c>
      <c r="BZ14" s="182">
        <f t="shared" ref="BZ14:BZ34" si="21">B14+C14+F14+I14+L14+O14+R14+U14+X14+AA14+AD14+AG14+AJ14+AM14+AP14+AS14+AV14+AY14+BB14+BF14+BJ14+BN14+BR14+BV14</f>
        <v>85200</v>
      </c>
      <c r="CA14" s="182">
        <f t="shared" ref="CA14:CA35" si="22">B14+D14+G14+J14+M14+P14+S14+V14+Y14+AB14+AE14+AH14+AK14+AN14+AQ14+AT14+AW14+AZ14+BC14+BG14+BK14+BO14+BS14+BW14</f>
        <v>85200</v>
      </c>
      <c r="CB14" s="182">
        <f t="shared" ref="CB14:CB35" si="23">BZ14-CA14</f>
        <v>0</v>
      </c>
      <c r="CC14" s="182">
        <v>0</v>
      </c>
      <c r="CD14" s="247">
        <v>36020</v>
      </c>
      <c r="CE14" s="241">
        <v>0</v>
      </c>
      <c r="CF14" s="241">
        <v>0</v>
      </c>
      <c r="CG14" s="182"/>
    </row>
    <row r="15" spans="1:85" s="171" customFormat="1">
      <c r="A15" s="181" t="s">
        <v>123</v>
      </c>
      <c r="B15" s="182">
        <v>700</v>
      </c>
      <c r="C15" s="182">
        <v>850</v>
      </c>
      <c r="D15" s="182">
        <v>850</v>
      </c>
      <c r="E15" s="182">
        <f t="shared" si="2"/>
        <v>0</v>
      </c>
      <c r="F15" s="182">
        <v>0</v>
      </c>
      <c r="G15" s="182">
        <v>0</v>
      </c>
      <c r="H15" s="182">
        <f t="shared" si="3"/>
        <v>0</v>
      </c>
      <c r="I15" s="182">
        <v>0</v>
      </c>
      <c r="J15" s="182">
        <v>0</v>
      </c>
      <c r="K15" s="182">
        <f t="shared" si="4"/>
        <v>0</v>
      </c>
      <c r="L15" s="182">
        <v>0</v>
      </c>
      <c r="M15" s="182">
        <v>0</v>
      </c>
      <c r="N15" s="182">
        <f t="shared" si="5"/>
        <v>0</v>
      </c>
      <c r="O15" s="182">
        <v>300</v>
      </c>
      <c r="P15" s="182">
        <v>300</v>
      </c>
      <c r="Q15" s="182">
        <f t="shared" si="6"/>
        <v>0</v>
      </c>
      <c r="R15" s="182">
        <v>0</v>
      </c>
      <c r="S15" s="182">
        <v>0</v>
      </c>
      <c r="T15" s="182">
        <f t="shared" si="7"/>
        <v>0</v>
      </c>
      <c r="U15" s="183">
        <v>400</v>
      </c>
      <c r="V15" s="182">
        <v>400</v>
      </c>
      <c r="W15" s="182">
        <f t="shared" si="8"/>
        <v>0</v>
      </c>
      <c r="X15" s="182">
        <v>2000</v>
      </c>
      <c r="Y15" s="182">
        <v>2000</v>
      </c>
      <c r="Z15" s="182">
        <f t="shared" si="9"/>
        <v>0</v>
      </c>
      <c r="AA15" s="182">
        <v>5400</v>
      </c>
      <c r="AB15" s="182">
        <v>5400</v>
      </c>
      <c r="AC15" s="182">
        <f t="shared" si="10"/>
        <v>0</v>
      </c>
      <c r="AD15" s="182">
        <v>2250</v>
      </c>
      <c r="AE15" s="182">
        <v>2250</v>
      </c>
      <c r="AF15" s="182">
        <f t="shared" si="11"/>
        <v>0</v>
      </c>
      <c r="AG15" s="182">
        <v>750</v>
      </c>
      <c r="AH15" s="182">
        <v>750</v>
      </c>
      <c r="AI15" s="182">
        <f t="shared" si="12"/>
        <v>0</v>
      </c>
      <c r="AJ15" s="182">
        <v>3300</v>
      </c>
      <c r="AK15" s="182">
        <v>3300</v>
      </c>
      <c r="AL15" s="182">
        <f t="shared" si="13"/>
        <v>0</v>
      </c>
      <c r="AM15" s="182">
        <v>7150</v>
      </c>
      <c r="AN15" s="182">
        <v>7150</v>
      </c>
      <c r="AO15" s="182">
        <f t="shared" si="14"/>
        <v>0</v>
      </c>
      <c r="AP15" s="182">
        <v>8900</v>
      </c>
      <c r="AQ15" s="182">
        <v>8900</v>
      </c>
      <c r="AR15" s="182">
        <f t="shared" si="15"/>
        <v>0</v>
      </c>
      <c r="AS15" s="182">
        <f>[1]จันทบุรี!AS13</f>
        <v>6900</v>
      </c>
      <c r="AT15" s="182">
        <f>[1]จันทบุรี!AS13</f>
        <v>6900</v>
      </c>
      <c r="AU15" s="182">
        <f t="shared" si="16"/>
        <v>0</v>
      </c>
      <c r="AV15" s="182">
        <f>[1]จันทบุรี!AV13</f>
        <v>1350</v>
      </c>
      <c r="AW15" s="182">
        <f>[1]จันทบุรี!AV13</f>
        <v>1350</v>
      </c>
      <c r="AX15" s="182">
        <f t="shared" si="17"/>
        <v>0</v>
      </c>
      <c r="AY15" s="182">
        <f>[1]จันทบุรี!AY13</f>
        <v>5500</v>
      </c>
      <c r="AZ15" s="182">
        <f>[1]จันทบุรี!AY13</f>
        <v>5500</v>
      </c>
      <c r="BA15" s="182">
        <f t="shared" si="18"/>
        <v>0</v>
      </c>
      <c r="BB15" s="182">
        <v>3650</v>
      </c>
      <c r="BC15" s="182">
        <v>3650</v>
      </c>
      <c r="BD15" s="182">
        <v>0</v>
      </c>
      <c r="BE15" s="182">
        <v>0</v>
      </c>
      <c r="BF15" s="182">
        <v>3350</v>
      </c>
      <c r="BG15" s="182">
        <v>3350</v>
      </c>
      <c r="BH15" s="182"/>
      <c r="BI15" s="182">
        <v>0</v>
      </c>
      <c r="BJ15" s="246">
        <v>4500</v>
      </c>
      <c r="BK15" s="246">
        <v>4500</v>
      </c>
      <c r="BL15" s="182">
        <v>0</v>
      </c>
      <c r="BM15" s="182">
        <v>0</v>
      </c>
      <c r="BN15" s="246">
        <v>4500</v>
      </c>
      <c r="BO15" s="246">
        <v>4500</v>
      </c>
      <c r="BP15" s="182">
        <v>0</v>
      </c>
      <c r="BQ15" s="182">
        <v>0</v>
      </c>
      <c r="BR15" s="246">
        <v>9000</v>
      </c>
      <c r="BS15" s="246">
        <v>9000</v>
      </c>
      <c r="BT15" s="182">
        <f t="shared" si="19"/>
        <v>0</v>
      </c>
      <c r="BU15" s="182">
        <v>0</v>
      </c>
      <c r="BV15" s="182">
        <v>0</v>
      </c>
      <c r="BW15" s="182">
        <v>0</v>
      </c>
      <c r="BX15" s="182">
        <f t="shared" si="1"/>
        <v>0</v>
      </c>
      <c r="BY15" s="182">
        <f t="shared" si="20"/>
        <v>0</v>
      </c>
      <c r="BZ15" s="182">
        <f t="shared" si="21"/>
        <v>70750</v>
      </c>
      <c r="CA15" s="182">
        <f t="shared" si="22"/>
        <v>70750</v>
      </c>
      <c r="CB15" s="182">
        <f t="shared" si="23"/>
        <v>0</v>
      </c>
      <c r="CC15" s="182">
        <v>0</v>
      </c>
      <c r="CD15" s="247">
        <v>65500</v>
      </c>
      <c r="CE15" s="241">
        <v>0</v>
      </c>
      <c r="CF15" s="241">
        <v>0</v>
      </c>
      <c r="CG15" s="182"/>
    </row>
    <row r="16" spans="1:85" s="171" customFormat="1">
      <c r="A16" s="181" t="s">
        <v>124</v>
      </c>
      <c r="B16" s="182">
        <v>700</v>
      </c>
      <c r="C16" s="182">
        <v>0</v>
      </c>
      <c r="D16" s="182">
        <v>0</v>
      </c>
      <c r="E16" s="182">
        <f t="shared" si="2"/>
        <v>0</v>
      </c>
      <c r="F16" s="182">
        <v>0</v>
      </c>
      <c r="G16" s="182">
        <v>0</v>
      </c>
      <c r="H16" s="182">
        <f t="shared" si="3"/>
        <v>0</v>
      </c>
      <c r="I16" s="182">
        <v>0</v>
      </c>
      <c r="J16" s="182">
        <v>0</v>
      </c>
      <c r="K16" s="182">
        <f t="shared" si="4"/>
        <v>0</v>
      </c>
      <c r="L16" s="182">
        <v>0</v>
      </c>
      <c r="M16" s="182">
        <v>0</v>
      </c>
      <c r="N16" s="182">
        <f t="shared" si="5"/>
        <v>0</v>
      </c>
      <c r="O16" s="182">
        <v>300</v>
      </c>
      <c r="P16" s="182">
        <v>300</v>
      </c>
      <c r="Q16" s="182">
        <f t="shared" si="6"/>
        <v>0</v>
      </c>
      <c r="R16" s="182">
        <v>0</v>
      </c>
      <c r="S16" s="182">
        <v>0</v>
      </c>
      <c r="T16" s="182">
        <f t="shared" si="7"/>
        <v>0</v>
      </c>
      <c r="U16" s="183">
        <v>200</v>
      </c>
      <c r="V16" s="182">
        <v>200</v>
      </c>
      <c r="W16" s="182">
        <f t="shared" si="8"/>
        <v>0</v>
      </c>
      <c r="X16" s="182">
        <v>2000</v>
      </c>
      <c r="Y16" s="182">
        <v>2000</v>
      </c>
      <c r="Z16" s="182">
        <f t="shared" si="9"/>
        <v>0</v>
      </c>
      <c r="AA16" s="182">
        <v>6400</v>
      </c>
      <c r="AB16" s="182">
        <v>6400</v>
      </c>
      <c r="AC16" s="182">
        <f t="shared" si="10"/>
        <v>0</v>
      </c>
      <c r="AD16" s="182">
        <v>2850</v>
      </c>
      <c r="AE16" s="182">
        <v>2850</v>
      </c>
      <c r="AF16" s="182">
        <f t="shared" si="11"/>
        <v>0</v>
      </c>
      <c r="AG16" s="182">
        <v>750</v>
      </c>
      <c r="AH16" s="182">
        <v>750</v>
      </c>
      <c r="AI16" s="182">
        <f t="shared" si="12"/>
        <v>0</v>
      </c>
      <c r="AJ16" s="182">
        <v>3300</v>
      </c>
      <c r="AK16" s="182">
        <v>3300</v>
      </c>
      <c r="AL16" s="182">
        <f t="shared" si="13"/>
        <v>0</v>
      </c>
      <c r="AM16" s="182">
        <v>7150</v>
      </c>
      <c r="AN16" s="182">
        <v>7150</v>
      </c>
      <c r="AO16" s="182">
        <f t="shared" si="14"/>
        <v>0</v>
      </c>
      <c r="AP16" s="182">
        <v>8900</v>
      </c>
      <c r="AQ16" s="182">
        <v>8900</v>
      </c>
      <c r="AR16" s="182">
        <f t="shared" si="15"/>
        <v>0</v>
      </c>
      <c r="AS16" s="182">
        <f>[1]จันทบุรี!AS14</f>
        <v>6900</v>
      </c>
      <c r="AT16" s="182">
        <f>[1]จันทบุรี!AS14</f>
        <v>6900</v>
      </c>
      <c r="AU16" s="182">
        <f t="shared" si="16"/>
        <v>0</v>
      </c>
      <c r="AV16" s="182">
        <f>[1]จันทบุรี!AV14</f>
        <v>1350</v>
      </c>
      <c r="AW16" s="182">
        <f>[1]จันทบุรี!AV14</f>
        <v>1350</v>
      </c>
      <c r="AX16" s="182">
        <f t="shared" si="17"/>
        <v>0</v>
      </c>
      <c r="AY16" s="182">
        <f>[1]จันทบุรี!AY14</f>
        <v>5500</v>
      </c>
      <c r="AZ16" s="182">
        <f>[1]จันทบุรี!AY14</f>
        <v>5500</v>
      </c>
      <c r="BA16" s="182">
        <f t="shared" si="18"/>
        <v>0</v>
      </c>
      <c r="BB16" s="182">
        <v>3650</v>
      </c>
      <c r="BC16" s="182">
        <v>3650</v>
      </c>
      <c r="BD16" s="182">
        <v>0</v>
      </c>
      <c r="BE16" s="182">
        <v>0</v>
      </c>
      <c r="BF16" s="182">
        <v>3350</v>
      </c>
      <c r="BG16" s="182">
        <v>3350</v>
      </c>
      <c r="BH16" s="182"/>
      <c r="BI16" s="182">
        <v>0</v>
      </c>
      <c r="BJ16" s="246">
        <v>4500</v>
      </c>
      <c r="BK16" s="246">
        <v>4500</v>
      </c>
      <c r="BL16" s="182">
        <v>0</v>
      </c>
      <c r="BM16" s="182">
        <v>0</v>
      </c>
      <c r="BN16" s="246">
        <v>4500</v>
      </c>
      <c r="BO16" s="246">
        <v>4500</v>
      </c>
      <c r="BP16" s="182">
        <v>0</v>
      </c>
      <c r="BQ16" s="182">
        <v>0</v>
      </c>
      <c r="BR16" s="246">
        <v>9000</v>
      </c>
      <c r="BS16" s="246">
        <v>9000</v>
      </c>
      <c r="BT16" s="182">
        <f t="shared" si="19"/>
        <v>0</v>
      </c>
      <c r="BU16" s="182">
        <v>0</v>
      </c>
      <c r="BV16" s="182">
        <v>0</v>
      </c>
      <c r="BW16" s="182">
        <v>0</v>
      </c>
      <c r="BX16" s="182">
        <f t="shared" si="1"/>
        <v>0</v>
      </c>
      <c r="BY16" s="182">
        <f t="shared" si="20"/>
        <v>0</v>
      </c>
      <c r="BZ16" s="182">
        <f t="shared" si="21"/>
        <v>71300</v>
      </c>
      <c r="CA16" s="182">
        <f t="shared" si="22"/>
        <v>71300</v>
      </c>
      <c r="CB16" s="182">
        <f t="shared" si="23"/>
        <v>0</v>
      </c>
      <c r="CC16" s="182">
        <v>0</v>
      </c>
      <c r="CD16" s="247">
        <v>63000</v>
      </c>
      <c r="CE16" s="241">
        <v>0</v>
      </c>
      <c r="CF16" s="241">
        <v>0</v>
      </c>
      <c r="CG16" s="182"/>
    </row>
    <row r="17" spans="1:85" s="171" customFormat="1">
      <c r="A17" s="181" t="s">
        <v>125</v>
      </c>
      <c r="B17" s="182">
        <v>700</v>
      </c>
      <c r="C17" s="182">
        <v>0</v>
      </c>
      <c r="D17" s="182">
        <v>0</v>
      </c>
      <c r="E17" s="182">
        <f t="shared" si="2"/>
        <v>0</v>
      </c>
      <c r="F17" s="182">
        <v>0</v>
      </c>
      <c r="G17" s="182">
        <v>0</v>
      </c>
      <c r="H17" s="182">
        <f t="shared" si="3"/>
        <v>0</v>
      </c>
      <c r="I17" s="182">
        <v>0</v>
      </c>
      <c r="J17" s="182">
        <v>0</v>
      </c>
      <c r="K17" s="182">
        <f t="shared" si="4"/>
        <v>0</v>
      </c>
      <c r="L17" s="182">
        <v>0</v>
      </c>
      <c r="M17" s="182">
        <v>0</v>
      </c>
      <c r="N17" s="182">
        <f t="shared" si="5"/>
        <v>0</v>
      </c>
      <c r="O17" s="182">
        <v>300</v>
      </c>
      <c r="P17" s="182">
        <v>300</v>
      </c>
      <c r="Q17" s="182">
        <f t="shared" si="6"/>
        <v>0</v>
      </c>
      <c r="R17" s="182">
        <v>0</v>
      </c>
      <c r="S17" s="182">
        <v>0</v>
      </c>
      <c r="T17" s="182">
        <f t="shared" si="7"/>
        <v>0</v>
      </c>
      <c r="U17" s="183">
        <v>200</v>
      </c>
      <c r="V17" s="182">
        <v>200</v>
      </c>
      <c r="W17" s="182">
        <f t="shared" si="8"/>
        <v>0</v>
      </c>
      <c r="X17" s="182">
        <v>3500</v>
      </c>
      <c r="Y17" s="182">
        <v>3500</v>
      </c>
      <c r="Z17" s="182">
        <f t="shared" si="9"/>
        <v>0</v>
      </c>
      <c r="AA17" s="182">
        <v>9400</v>
      </c>
      <c r="AB17" s="182">
        <v>9400</v>
      </c>
      <c r="AC17" s="182">
        <f t="shared" si="10"/>
        <v>0</v>
      </c>
      <c r="AD17" s="182">
        <v>4600</v>
      </c>
      <c r="AE17" s="182">
        <v>4600</v>
      </c>
      <c r="AF17" s="182">
        <f t="shared" si="11"/>
        <v>0</v>
      </c>
      <c r="AG17" s="182">
        <v>750</v>
      </c>
      <c r="AH17" s="182">
        <v>750</v>
      </c>
      <c r="AI17" s="182">
        <f t="shared" si="12"/>
        <v>0</v>
      </c>
      <c r="AJ17" s="182">
        <v>3300</v>
      </c>
      <c r="AK17" s="182">
        <v>3300</v>
      </c>
      <c r="AL17" s="182">
        <f t="shared" si="13"/>
        <v>0</v>
      </c>
      <c r="AM17" s="182">
        <v>7150</v>
      </c>
      <c r="AN17" s="182">
        <v>7150</v>
      </c>
      <c r="AO17" s="182">
        <f t="shared" si="14"/>
        <v>0</v>
      </c>
      <c r="AP17" s="182">
        <v>8900</v>
      </c>
      <c r="AQ17" s="182">
        <v>8900</v>
      </c>
      <c r="AR17" s="182">
        <f t="shared" si="15"/>
        <v>0</v>
      </c>
      <c r="AS17" s="182">
        <f>[1]จันทบุรี!AS15</f>
        <v>6900</v>
      </c>
      <c r="AT17" s="182">
        <f>[1]จันทบุรี!AS15</f>
        <v>6900</v>
      </c>
      <c r="AU17" s="182">
        <f t="shared" si="16"/>
        <v>0</v>
      </c>
      <c r="AV17" s="182">
        <f>[1]จันทบุรี!AV15</f>
        <v>1350</v>
      </c>
      <c r="AW17" s="182">
        <f>[1]จันทบุรี!AV15</f>
        <v>1350</v>
      </c>
      <c r="AX17" s="182">
        <f t="shared" si="17"/>
        <v>0</v>
      </c>
      <c r="AY17" s="182">
        <f>[1]จันทบุรี!AY15</f>
        <v>5500</v>
      </c>
      <c r="AZ17" s="182">
        <f>[1]จันทบุรี!AY15</f>
        <v>5500</v>
      </c>
      <c r="BA17" s="182">
        <f t="shared" si="18"/>
        <v>0</v>
      </c>
      <c r="BB17" s="182">
        <v>3650</v>
      </c>
      <c r="BC17" s="182">
        <v>3650</v>
      </c>
      <c r="BD17" s="182">
        <v>0</v>
      </c>
      <c r="BE17" s="182">
        <v>0</v>
      </c>
      <c r="BF17" s="182">
        <v>3350</v>
      </c>
      <c r="BG17" s="182">
        <v>3350</v>
      </c>
      <c r="BH17" s="182"/>
      <c r="BI17" s="182">
        <v>0</v>
      </c>
      <c r="BJ17" s="246">
        <v>4500</v>
      </c>
      <c r="BK17" s="246">
        <v>4500</v>
      </c>
      <c r="BL17" s="182">
        <v>0</v>
      </c>
      <c r="BM17" s="182">
        <v>0</v>
      </c>
      <c r="BN17" s="246">
        <v>4500</v>
      </c>
      <c r="BO17" s="246">
        <v>4500</v>
      </c>
      <c r="BP17" s="182">
        <v>0</v>
      </c>
      <c r="BQ17" s="182">
        <v>0</v>
      </c>
      <c r="BR17" s="246">
        <v>9000</v>
      </c>
      <c r="BS17" s="246">
        <v>9000</v>
      </c>
      <c r="BT17" s="182">
        <f t="shared" si="19"/>
        <v>0</v>
      </c>
      <c r="BU17" s="182">
        <v>0</v>
      </c>
      <c r="BV17" s="182">
        <v>0</v>
      </c>
      <c r="BW17" s="182">
        <v>0</v>
      </c>
      <c r="BX17" s="182">
        <f t="shared" si="1"/>
        <v>0</v>
      </c>
      <c r="BY17" s="182">
        <f t="shared" si="20"/>
        <v>0</v>
      </c>
      <c r="BZ17" s="182">
        <f t="shared" si="21"/>
        <v>77550</v>
      </c>
      <c r="CA17" s="182">
        <f t="shared" si="22"/>
        <v>77550</v>
      </c>
      <c r="CB17" s="182">
        <f t="shared" si="23"/>
        <v>0</v>
      </c>
      <c r="CC17" s="182">
        <v>0</v>
      </c>
      <c r="CD17" s="247">
        <v>66540</v>
      </c>
      <c r="CE17" s="241">
        <v>0</v>
      </c>
      <c r="CF17" s="241">
        <v>0</v>
      </c>
      <c r="CG17" s="182"/>
    </row>
    <row r="18" spans="1:85" s="171" customFormat="1">
      <c r="A18" s="181" t="s">
        <v>126</v>
      </c>
      <c r="B18" s="182">
        <v>700</v>
      </c>
      <c r="C18" s="182">
        <v>850</v>
      </c>
      <c r="D18" s="182">
        <v>850</v>
      </c>
      <c r="E18" s="182">
        <f t="shared" si="2"/>
        <v>0</v>
      </c>
      <c r="F18" s="182">
        <v>0</v>
      </c>
      <c r="G18" s="182">
        <v>0</v>
      </c>
      <c r="H18" s="182">
        <f t="shared" si="3"/>
        <v>0</v>
      </c>
      <c r="I18" s="182">
        <v>0</v>
      </c>
      <c r="J18" s="182">
        <v>0</v>
      </c>
      <c r="K18" s="182">
        <f t="shared" si="4"/>
        <v>0</v>
      </c>
      <c r="L18" s="182">
        <v>0</v>
      </c>
      <c r="M18" s="182">
        <v>0</v>
      </c>
      <c r="N18" s="182">
        <f t="shared" si="5"/>
        <v>0</v>
      </c>
      <c r="O18" s="182">
        <v>300</v>
      </c>
      <c r="P18" s="182">
        <v>300</v>
      </c>
      <c r="Q18" s="182">
        <f t="shared" si="6"/>
        <v>0</v>
      </c>
      <c r="R18" s="182">
        <v>0</v>
      </c>
      <c r="S18" s="182">
        <v>0</v>
      </c>
      <c r="T18" s="182">
        <f t="shared" si="7"/>
        <v>0</v>
      </c>
      <c r="U18" s="183">
        <v>400</v>
      </c>
      <c r="V18" s="182">
        <v>400</v>
      </c>
      <c r="W18" s="182">
        <f t="shared" si="8"/>
        <v>0</v>
      </c>
      <c r="X18" s="182">
        <v>3000</v>
      </c>
      <c r="Y18" s="182">
        <v>3000</v>
      </c>
      <c r="Z18" s="182">
        <f t="shared" si="9"/>
        <v>0</v>
      </c>
      <c r="AA18" s="182">
        <v>7850</v>
      </c>
      <c r="AB18" s="182">
        <v>7850</v>
      </c>
      <c r="AC18" s="182">
        <f t="shared" si="10"/>
        <v>0</v>
      </c>
      <c r="AD18" s="182">
        <v>3550</v>
      </c>
      <c r="AE18" s="182">
        <v>3550</v>
      </c>
      <c r="AF18" s="182">
        <f t="shared" si="11"/>
        <v>0</v>
      </c>
      <c r="AG18" s="182">
        <v>750</v>
      </c>
      <c r="AH18" s="182">
        <v>750</v>
      </c>
      <c r="AI18" s="182">
        <f t="shared" si="12"/>
        <v>0</v>
      </c>
      <c r="AJ18" s="182">
        <v>3300</v>
      </c>
      <c r="AK18" s="182">
        <v>3300</v>
      </c>
      <c r="AL18" s="182">
        <f t="shared" si="13"/>
        <v>0</v>
      </c>
      <c r="AM18" s="182">
        <v>8600</v>
      </c>
      <c r="AN18" s="182">
        <v>8600</v>
      </c>
      <c r="AO18" s="182">
        <f t="shared" si="14"/>
        <v>0</v>
      </c>
      <c r="AP18" s="182">
        <v>10700</v>
      </c>
      <c r="AQ18" s="182">
        <v>10700</v>
      </c>
      <c r="AR18" s="182">
        <f t="shared" si="15"/>
        <v>0</v>
      </c>
      <c r="AS18" s="182">
        <f>[1]จันทบุรี!AS16</f>
        <v>8450</v>
      </c>
      <c r="AT18" s="182">
        <f>[1]จันทบุรี!AS16</f>
        <v>8450</v>
      </c>
      <c r="AU18" s="182">
        <f t="shared" si="16"/>
        <v>0</v>
      </c>
      <c r="AV18" s="182">
        <f>[1]จันทบุรี!AV16</f>
        <v>1550</v>
      </c>
      <c r="AW18" s="182">
        <f>[1]จันทบุรี!AV16</f>
        <v>1550</v>
      </c>
      <c r="AX18" s="182">
        <f t="shared" si="17"/>
        <v>0</v>
      </c>
      <c r="AY18" s="182">
        <f>[1]จันทบุรี!AY16</f>
        <v>5500</v>
      </c>
      <c r="AZ18" s="182">
        <f>[1]จันทบุรี!AY16</f>
        <v>5500</v>
      </c>
      <c r="BA18" s="182">
        <f t="shared" si="18"/>
        <v>0</v>
      </c>
      <c r="BB18" s="182">
        <v>3650</v>
      </c>
      <c r="BC18" s="182">
        <v>3650</v>
      </c>
      <c r="BD18" s="182">
        <v>0</v>
      </c>
      <c r="BE18" s="182">
        <v>0</v>
      </c>
      <c r="BF18" s="182">
        <v>3350</v>
      </c>
      <c r="BG18" s="182">
        <v>3350</v>
      </c>
      <c r="BH18" s="182"/>
      <c r="BI18" s="182">
        <v>0</v>
      </c>
      <c r="BJ18" s="246">
        <v>4500</v>
      </c>
      <c r="BK18" s="246">
        <v>4500</v>
      </c>
      <c r="BL18" s="182">
        <v>0</v>
      </c>
      <c r="BM18" s="182">
        <v>0</v>
      </c>
      <c r="BN18" s="246">
        <v>4500</v>
      </c>
      <c r="BO18" s="246">
        <v>4500</v>
      </c>
      <c r="BP18" s="182">
        <v>0</v>
      </c>
      <c r="BQ18" s="182">
        <v>0</v>
      </c>
      <c r="BR18" s="246">
        <v>9000</v>
      </c>
      <c r="BS18" s="246">
        <v>9000</v>
      </c>
      <c r="BT18" s="182">
        <f t="shared" si="19"/>
        <v>0</v>
      </c>
      <c r="BU18" s="182">
        <v>0</v>
      </c>
      <c r="BV18" s="182">
        <v>0</v>
      </c>
      <c r="BW18" s="182">
        <v>0</v>
      </c>
      <c r="BX18" s="182">
        <f t="shared" si="1"/>
        <v>0</v>
      </c>
      <c r="BY18" s="182">
        <f t="shared" si="20"/>
        <v>0</v>
      </c>
      <c r="BZ18" s="182">
        <f t="shared" si="21"/>
        <v>80500</v>
      </c>
      <c r="CA18" s="182">
        <f t="shared" si="22"/>
        <v>80500</v>
      </c>
      <c r="CB18" s="182">
        <f t="shared" si="23"/>
        <v>0</v>
      </c>
      <c r="CC18" s="182">
        <v>0</v>
      </c>
      <c r="CD18" s="247">
        <v>53650</v>
      </c>
      <c r="CE18" s="241">
        <v>0</v>
      </c>
      <c r="CF18" s="241">
        <v>0</v>
      </c>
      <c r="CG18" s="182"/>
    </row>
    <row r="19" spans="1:85" s="171" customFormat="1">
      <c r="A19" s="181" t="s">
        <v>127</v>
      </c>
      <c r="B19" s="182">
        <v>700</v>
      </c>
      <c r="C19" s="182">
        <v>0</v>
      </c>
      <c r="D19" s="182">
        <v>0</v>
      </c>
      <c r="E19" s="182">
        <f t="shared" si="2"/>
        <v>0</v>
      </c>
      <c r="F19" s="182">
        <v>0</v>
      </c>
      <c r="G19" s="182">
        <v>0</v>
      </c>
      <c r="H19" s="182">
        <f t="shared" si="3"/>
        <v>0</v>
      </c>
      <c r="I19" s="182">
        <v>0</v>
      </c>
      <c r="J19" s="182">
        <v>0</v>
      </c>
      <c r="K19" s="182">
        <f t="shared" si="4"/>
        <v>0</v>
      </c>
      <c r="L19" s="182">
        <v>0</v>
      </c>
      <c r="M19" s="182">
        <v>0</v>
      </c>
      <c r="N19" s="182">
        <f t="shared" si="5"/>
        <v>0</v>
      </c>
      <c r="O19" s="182">
        <v>300</v>
      </c>
      <c r="P19" s="182">
        <v>300</v>
      </c>
      <c r="Q19" s="182">
        <f t="shared" si="6"/>
        <v>0</v>
      </c>
      <c r="R19" s="182">
        <v>0</v>
      </c>
      <c r="S19" s="182">
        <v>0</v>
      </c>
      <c r="T19" s="182">
        <f t="shared" si="7"/>
        <v>0</v>
      </c>
      <c r="U19" s="183">
        <v>200</v>
      </c>
      <c r="V19" s="182">
        <v>200</v>
      </c>
      <c r="W19" s="182">
        <f t="shared" si="8"/>
        <v>0</v>
      </c>
      <c r="X19" s="182">
        <v>2300</v>
      </c>
      <c r="Y19" s="182">
        <v>2300</v>
      </c>
      <c r="Z19" s="182">
        <f t="shared" si="9"/>
        <v>0</v>
      </c>
      <c r="AA19" s="182">
        <v>6900</v>
      </c>
      <c r="AB19" s="182">
        <v>6900</v>
      </c>
      <c r="AC19" s="182">
        <f t="shared" si="10"/>
        <v>0</v>
      </c>
      <c r="AD19" s="182">
        <v>3300</v>
      </c>
      <c r="AE19" s="182">
        <v>3300</v>
      </c>
      <c r="AF19" s="182">
        <f t="shared" si="11"/>
        <v>0</v>
      </c>
      <c r="AG19" s="182">
        <v>750</v>
      </c>
      <c r="AH19" s="182">
        <v>750</v>
      </c>
      <c r="AI19" s="182">
        <f t="shared" si="12"/>
        <v>0</v>
      </c>
      <c r="AJ19" s="182">
        <v>3300</v>
      </c>
      <c r="AK19" s="182">
        <v>3300</v>
      </c>
      <c r="AL19" s="182">
        <f t="shared" si="13"/>
        <v>0</v>
      </c>
      <c r="AM19" s="182">
        <v>7150</v>
      </c>
      <c r="AN19" s="182">
        <v>7150</v>
      </c>
      <c r="AO19" s="182">
        <f t="shared" si="14"/>
        <v>0</v>
      </c>
      <c r="AP19" s="182">
        <v>8900</v>
      </c>
      <c r="AQ19" s="182">
        <v>8900</v>
      </c>
      <c r="AR19" s="182">
        <f t="shared" si="15"/>
        <v>0</v>
      </c>
      <c r="AS19" s="182">
        <f>[1]จันทบุรี!AS17</f>
        <v>6900</v>
      </c>
      <c r="AT19" s="182">
        <f>[1]จันทบุรี!AS17</f>
        <v>6900</v>
      </c>
      <c r="AU19" s="182">
        <f t="shared" si="16"/>
        <v>0</v>
      </c>
      <c r="AV19" s="182">
        <f>[1]จันทบุรี!AV17</f>
        <v>1350</v>
      </c>
      <c r="AW19" s="182">
        <f>[1]จันทบุรี!AV17</f>
        <v>1350</v>
      </c>
      <c r="AX19" s="182">
        <f t="shared" si="17"/>
        <v>0</v>
      </c>
      <c r="AY19" s="182">
        <f>[1]จันทบุรี!AY17</f>
        <v>5500</v>
      </c>
      <c r="AZ19" s="182">
        <f>[1]จันทบุรี!AY17</f>
        <v>5500</v>
      </c>
      <c r="BA19" s="182">
        <f t="shared" si="18"/>
        <v>0</v>
      </c>
      <c r="BB19" s="182">
        <v>3650</v>
      </c>
      <c r="BC19" s="182">
        <v>3650</v>
      </c>
      <c r="BD19" s="182">
        <v>0</v>
      </c>
      <c r="BE19" s="182">
        <v>0</v>
      </c>
      <c r="BF19" s="182">
        <v>3350</v>
      </c>
      <c r="BG19" s="182">
        <v>3350</v>
      </c>
      <c r="BH19" s="182"/>
      <c r="BI19" s="182">
        <v>0</v>
      </c>
      <c r="BJ19" s="246">
        <v>4500</v>
      </c>
      <c r="BK19" s="246">
        <v>4500</v>
      </c>
      <c r="BL19" s="182">
        <v>0</v>
      </c>
      <c r="BM19" s="182">
        <v>0</v>
      </c>
      <c r="BN19" s="246">
        <v>4500</v>
      </c>
      <c r="BO19" s="246">
        <v>4500</v>
      </c>
      <c r="BP19" s="182">
        <v>0</v>
      </c>
      <c r="BQ19" s="182">
        <v>0</v>
      </c>
      <c r="BR19" s="246">
        <v>9000</v>
      </c>
      <c r="BS19" s="246">
        <v>9000</v>
      </c>
      <c r="BT19" s="182">
        <f t="shared" si="19"/>
        <v>0</v>
      </c>
      <c r="BU19" s="182">
        <v>0</v>
      </c>
      <c r="BV19" s="182">
        <v>0</v>
      </c>
      <c r="BW19" s="182">
        <v>0</v>
      </c>
      <c r="BX19" s="182">
        <f t="shared" si="1"/>
        <v>0</v>
      </c>
      <c r="BY19" s="182">
        <f t="shared" si="20"/>
        <v>0</v>
      </c>
      <c r="BZ19" s="182">
        <f t="shared" si="21"/>
        <v>72550</v>
      </c>
      <c r="CA19" s="182">
        <f t="shared" si="22"/>
        <v>72550</v>
      </c>
      <c r="CB19" s="182">
        <f t="shared" si="23"/>
        <v>0</v>
      </c>
      <c r="CC19" s="182">
        <v>0</v>
      </c>
      <c r="CD19" s="247">
        <v>57100</v>
      </c>
      <c r="CE19" s="241">
        <v>0</v>
      </c>
      <c r="CF19" s="241">
        <v>0</v>
      </c>
      <c r="CG19" s="182"/>
    </row>
    <row r="20" spans="1:85" s="171" customFormat="1">
      <c r="A20" s="181" t="s">
        <v>128</v>
      </c>
      <c r="B20" s="182">
        <v>700</v>
      </c>
      <c r="C20" s="182">
        <v>0</v>
      </c>
      <c r="D20" s="182">
        <v>0</v>
      </c>
      <c r="E20" s="182">
        <f t="shared" si="2"/>
        <v>0</v>
      </c>
      <c r="F20" s="182">
        <v>0</v>
      </c>
      <c r="G20" s="182">
        <v>0</v>
      </c>
      <c r="H20" s="182">
        <f t="shared" si="3"/>
        <v>0</v>
      </c>
      <c r="I20" s="182">
        <v>0</v>
      </c>
      <c r="J20" s="182">
        <v>0</v>
      </c>
      <c r="K20" s="182">
        <f t="shared" si="4"/>
        <v>0</v>
      </c>
      <c r="L20" s="182">
        <v>0</v>
      </c>
      <c r="M20" s="182">
        <v>0</v>
      </c>
      <c r="N20" s="182">
        <f t="shared" si="5"/>
        <v>0</v>
      </c>
      <c r="O20" s="182">
        <v>0</v>
      </c>
      <c r="P20" s="182">
        <v>0</v>
      </c>
      <c r="Q20" s="182">
        <f t="shared" si="6"/>
        <v>0</v>
      </c>
      <c r="R20" s="182">
        <v>0</v>
      </c>
      <c r="S20" s="182">
        <v>0</v>
      </c>
      <c r="T20" s="182">
        <f t="shared" si="7"/>
        <v>0</v>
      </c>
      <c r="U20" s="183">
        <v>200</v>
      </c>
      <c r="V20" s="182">
        <v>200</v>
      </c>
      <c r="W20" s="182">
        <f t="shared" si="8"/>
        <v>0</v>
      </c>
      <c r="X20" s="182">
        <v>2000</v>
      </c>
      <c r="Y20" s="182">
        <v>2000</v>
      </c>
      <c r="Z20" s="182">
        <f t="shared" si="9"/>
        <v>0</v>
      </c>
      <c r="AA20" s="182">
        <v>8100</v>
      </c>
      <c r="AB20" s="182">
        <v>8100</v>
      </c>
      <c r="AC20" s="182">
        <f t="shared" si="10"/>
        <v>0</v>
      </c>
      <c r="AD20" s="182">
        <v>3800</v>
      </c>
      <c r="AE20" s="182">
        <v>3800</v>
      </c>
      <c r="AF20" s="182">
        <f t="shared" si="11"/>
        <v>0</v>
      </c>
      <c r="AG20" s="182">
        <v>750</v>
      </c>
      <c r="AH20" s="182">
        <v>750</v>
      </c>
      <c r="AI20" s="182">
        <f t="shared" si="12"/>
        <v>0</v>
      </c>
      <c r="AJ20" s="182">
        <v>3300</v>
      </c>
      <c r="AK20" s="182">
        <v>3300</v>
      </c>
      <c r="AL20" s="182">
        <f t="shared" si="13"/>
        <v>0</v>
      </c>
      <c r="AM20" s="182">
        <v>7150</v>
      </c>
      <c r="AN20" s="182">
        <v>7150</v>
      </c>
      <c r="AO20" s="182">
        <f t="shared" si="14"/>
        <v>0</v>
      </c>
      <c r="AP20" s="182">
        <v>8900</v>
      </c>
      <c r="AQ20" s="182">
        <v>8900</v>
      </c>
      <c r="AR20" s="182">
        <f t="shared" si="15"/>
        <v>0</v>
      </c>
      <c r="AS20" s="182">
        <f>[1]จันทบุรี!AS18</f>
        <v>6900</v>
      </c>
      <c r="AT20" s="182">
        <f>[1]จันทบุรี!AS18</f>
        <v>6900</v>
      </c>
      <c r="AU20" s="182">
        <f t="shared" si="16"/>
        <v>0</v>
      </c>
      <c r="AV20" s="182">
        <f>[1]จันทบุรี!AV18</f>
        <v>1350</v>
      </c>
      <c r="AW20" s="182">
        <f>[1]จันทบุรี!AV18</f>
        <v>1350</v>
      </c>
      <c r="AX20" s="182">
        <f t="shared" si="17"/>
        <v>0</v>
      </c>
      <c r="AY20" s="182">
        <f>[1]จันทบุรี!AY18</f>
        <v>5500</v>
      </c>
      <c r="AZ20" s="182">
        <f>[1]จันทบุรี!AY18</f>
        <v>5500</v>
      </c>
      <c r="BA20" s="182">
        <f t="shared" si="18"/>
        <v>0</v>
      </c>
      <c r="BB20" s="182">
        <v>3650</v>
      </c>
      <c r="BC20" s="182">
        <v>3650</v>
      </c>
      <c r="BD20" s="182">
        <v>0</v>
      </c>
      <c r="BE20" s="182">
        <v>0</v>
      </c>
      <c r="BF20" s="182">
        <v>3350</v>
      </c>
      <c r="BG20" s="182">
        <v>3350</v>
      </c>
      <c r="BH20" s="182"/>
      <c r="BI20" s="182">
        <v>0</v>
      </c>
      <c r="BJ20" s="246">
        <v>4500</v>
      </c>
      <c r="BK20" s="246">
        <v>4500</v>
      </c>
      <c r="BL20" s="182">
        <v>0</v>
      </c>
      <c r="BM20" s="182">
        <v>0</v>
      </c>
      <c r="BN20" s="246">
        <v>4500</v>
      </c>
      <c r="BO20" s="246">
        <v>4500</v>
      </c>
      <c r="BP20" s="182">
        <v>0</v>
      </c>
      <c r="BQ20" s="182">
        <v>0</v>
      </c>
      <c r="BR20" s="246">
        <v>9000</v>
      </c>
      <c r="BS20" s="246">
        <v>9000</v>
      </c>
      <c r="BT20" s="182">
        <f t="shared" si="19"/>
        <v>0</v>
      </c>
      <c r="BU20" s="182">
        <v>0</v>
      </c>
      <c r="BV20" s="182">
        <v>0</v>
      </c>
      <c r="BW20" s="182">
        <v>0</v>
      </c>
      <c r="BX20" s="182">
        <f t="shared" si="1"/>
        <v>0</v>
      </c>
      <c r="BY20" s="182">
        <f t="shared" si="20"/>
        <v>0</v>
      </c>
      <c r="BZ20" s="182">
        <f t="shared" si="21"/>
        <v>73650</v>
      </c>
      <c r="CA20" s="182">
        <f t="shared" si="22"/>
        <v>73650</v>
      </c>
      <c r="CB20" s="182">
        <f t="shared" si="23"/>
        <v>0</v>
      </c>
      <c r="CC20" s="182">
        <v>0</v>
      </c>
      <c r="CD20" s="247">
        <v>66749</v>
      </c>
      <c r="CE20" s="241">
        <v>0</v>
      </c>
      <c r="CF20" s="241">
        <v>0</v>
      </c>
      <c r="CG20" s="182"/>
    </row>
    <row r="21" spans="1:85" s="176" customFormat="1">
      <c r="A21" s="181" t="s">
        <v>129</v>
      </c>
      <c r="B21" s="182">
        <v>700</v>
      </c>
      <c r="C21" s="182">
        <v>0</v>
      </c>
      <c r="D21" s="182">
        <v>0</v>
      </c>
      <c r="E21" s="182">
        <f t="shared" si="2"/>
        <v>0</v>
      </c>
      <c r="F21" s="182">
        <v>0</v>
      </c>
      <c r="G21" s="182">
        <v>0</v>
      </c>
      <c r="H21" s="182">
        <f t="shared" si="3"/>
        <v>0</v>
      </c>
      <c r="I21" s="182">
        <v>0</v>
      </c>
      <c r="J21" s="182">
        <v>0</v>
      </c>
      <c r="K21" s="182">
        <f t="shared" si="4"/>
        <v>0</v>
      </c>
      <c r="L21" s="182">
        <v>0</v>
      </c>
      <c r="M21" s="182">
        <v>0</v>
      </c>
      <c r="N21" s="182">
        <f t="shared" si="5"/>
        <v>0</v>
      </c>
      <c r="O21" s="182">
        <v>400</v>
      </c>
      <c r="P21" s="182">
        <v>400</v>
      </c>
      <c r="Q21" s="182">
        <f t="shared" si="6"/>
        <v>0</v>
      </c>
      <c r="R21" s="182">
        <v>0</v>
      </c>
      <c r="S21" s="182">
        <v>0</v>
      </c>
      <c r="T21" s="182">
        <f t="shared" si="7"/>
        <v>0</v>
      </c>
      <c r="U21" s="183">
        <v>200</v>
      </c>
      <c r="V21" s="182">
        <v>200</v>
      </c>
      <c r="W21" s="182">
        <f t="shared" si="8"/>
        <v>0</v>
      </c>
      <c r="X21" s="182">
        <v>2200</v>
      </c>
      <c r="Y21" s="182">
        <v>2200</v>
      </c>
      <c r="Z21" s="182">
        <f t="shared" si="9"/>
        <v>0</v>
      </c>
      <c r="AA21" s="182">
        <v>7700</v>
      </c>
      <c r="AB21" s="182">
        <v>7700</v>
      </c>
      <c r="AC21" s="182">
        <f t="shared" si="10"/>
        <v>0</v>
      </c>
      <c r="AD21" s="182">
        <v>3400</v>
      </c>
      <c r="AE21" s="182">
        <v>3400</v>
      </c>
      <c r="AF21" s="182">
        <f t="shared" si="11"/>
        <v>0</v>
      </c>
      <c r="AG21" s="182">
        <v>750</v>
      </c>
      <c r="AH21" s="182">
        <v>750</v>
      </c>
      <c r="AI21" s="182">
        <f t="shared" si="12"/>
        <v>0</v>
      </c>
      <c r="AJ21" s="182">
        <v>3300</v>
      </c>
      <c r="AK21" s="182">
        <v>3300</v>
      </c>
      <c r="AL21" s="182">
        <f t="shared" si="13"/>
        <v>0</v>
      </c>
      <c r="AM21" s="182">
        <v>7400</v>
      </c>
      <c r="AN21" s="182">
        <v>7400</v>
      </c>
      <c r="AO21" s="182">
        <f t="shared" si="14"/>
        <v>0</v>
      </c>
      <c r="AP21" s="182">
        <v>9100</v>
      </c>
      <c r="AQ21" s="182">
        <v>9100</v>
      </c>
      <c r="AR21" s="182">
        <f t="shared" si="15"/>
        <v>0</v>
      </c>
      <c r="AS21" s="182">
        <f>[1]จันทบุรี!AS19</f>
        <v>6700</v>
      </c>
      <c r="AT21" s="182">
        <f>[1]จันทบุรี!AS19</f>
        <v>6700</v>
      </c>
      <c r="AU21" s="182">
        <f t="shared" si="16"/>
        <v>0</v>
      </c>
      <c r="AV21" s="182">
        <f>[1]จันทบุรี!AV19</f>
        <v>1350</v>
      </c>
      <c r="AW21" s="182">
        <f>[1]จันทบุรี!AV19</f>
        <v>1350</v>
      </c>
      <c r="AX21" s="182">
        <f t="shared" si="17"/>
        <v>0</v>
      </c>
      <c r="AY21" s="182">
        <f>[1]จันทบุรี!AY19</f>
        <v>5500</v>
      </c>
      <c r="AZ21" s="182">
        <f>[1]จันทบุรี!AY19</f>
        <v>5500</v>
      </c>
      <c r="BA21" s="182">
        <f t="shared" si="18"/>
        <v>0</v>
      </c>
      <c r="BB21" s="182">
        <v>3650</v>
      </c>
      <c r="BC21" s="182">
        <v>3650</v>
      </c>
      <c r="BD21" s="182">
        <v>0</v>
      </c>
      <c r="BE21" s="182">
        <v>0</v>
      </c>
      <c r="BF21" s="182">
        <v>3350</v>
      </c>
      <c r="BG21" s="182">
        <v>3350</v>
      </c>
      <c r="BH21" s="182"/>
      <c r="BI21" s="182">
        <v>0</v>
      </c>
      <c r="BJ21" s="246">
        <v>4500</v>
      </c>
      <c r="BK21" s="246">
        <v>4500</v>
      </c>
      <c r="BL21" s="182">
        <v>0</v>
      </c>
      <c r="BM21" s="182">
        <v>0</v>
      </c>
      <c r="BN21" s="246">
        <v>4500</v>
      </c>
      <c r="BO21" s="246">
        <v>4500</v>
      </c>
      <c r="BP21" s="182">
        <v>0</v>
      </c>
      <c r="BQ21" s="182">
        <v>0</v>
      </c>
      <c r="BR21" s="246">
        <v>9000</v>
      </c>
      <c r="BS21" s="246">
        <v>9000</v>
      </c>
      <c r="BT21" s="182">
        <f t="shared" si="19"/>
        <v>0</v>
      </c>
      <c r="BU21" s="182">
        <v>0</v>
      </c>
      <c r="BV21" s="182">
        <v>0</v>
      </c>
      <c r="BW21" s="182">
        <v>0</v>
      </c>
      <c r="BX21" s="182">
        <f t="shared" si="1"/>
        <v>0</v>
      </c>
      <c r="BY21" s="182">
        <f t="shared" si="20"/>
        <v>0</v>
      </c>
      <c r="BZ21" s="182">
        <f t="shared" si="21"/>
        <v>73700</v>
      </c>
      <c r="CA21" s="182">
        <f t="shared" si="22"/>
        <v>73700</v>
      </c>
      <c r="CB21" s="182">
        <f t="shared" si="23"/>
        <v>0</v>
      </c>
      <c r="CC21" s="182">
        <v>0</v>
      </c>
      <c r="CD21" s="247">
        <v>53758</v>
      </c>
      <c r="CE21" s="241">
        <v>0</v>
      </c>
      <c r="CF21" s="241">
        <v>0</v>
      </c>
      <c r="CG21" s="182"/>
    </row>
    <row r="22" spans="1:85" s="176" customFormat="1">
      <c r="A22" s="181" t="s">
        <v>130</v>
      </c>
      <c r="B22" s="182">
        <v>0</v>
      </c>
      <c r="C22" s="182">
        <v>0</v>
      </c>
      <c r="D22" s="182">
        <v>0</v>
      </c>
      <c r="E22" s="182">
        <f t="shared" si="2"/>
        <v>0</v>
      </c>
      <c r="F22" s="182">
        <v>0</v>
      </c>
      <c r="G22" s="182">
        <v>0</v>
      </c>
      <c r="H22" s="182">
        <f t="shared" si="3"/>
        <v>0</v>
      </c>
      <c r="I22" s="182">
        <v>0</v>
      </c>
      <c r="J22" s="182">
        <v>0</v>
      </c>
      <c r="K22" s="182">
        <f t="shared" si="4"/>
        <v>0</v>
      </c>
      <c r="L22" s="182">
        <v>0</v>
      </c>
      <c r="M22" s="182">
        <v>0</v>
      </c>
      <c r="N22" s="182">
        <f t="shared" si="5"/>
        <v>0</v>
      </c>
      <c r="O22" s="182">
        <v>0</v>
      </c>
      <c r="P22" s="182">
        <v>0</v>
      </c>
      <c r="Q22" s="182">
        <f t="shared" si="6"/>
        <v>0</v>
      </c>
      <c r="R22" s="182">
        <v>0</v>
      </c>
      <c r="S22" s="182">
        <v>0</v>
      </c>
      <c r="T22" s="182">
        <f t="shared" si="7"/>
        <v>0</v>
      </c>
      <c r="U22" s="183">
        <v>200</v>
      </c>
      <c r="V22" s="182">
        <v>200</v>
      </c>
      <c r="W22" s="182">
        <f t="shared" si="8"/>
        <v>0</v>
      </c>
      <c r="X22" s="182">
        <v>1500</v>
      </c>
      <c r="Y22" s="182">
        <v>1500</v>
      </c>
      <c r="Z22" s="182">
        <f t="shared" si="9"/>
        <v>0</v>
      </c>
      <c r="AA22" s="182">
        <v>7000</v>
      </c>
      <c r="AB22" s="182">
        <v>7000</v>
      </c>
      <c r="AC22" s="182">
        <f t="shared" si="10"/>
        <v>0</v>
      </c>
      <c r="AD22" s="182">
        <v>2850</v>
      </c>
      <c r="AE22" s="182">
        <v>2850</v>
      </c>
      <c r="AF22" s="182">
        <f t="shared" si="11"/>
        <v>0</v>
      </c>
      <c r="AG22" s="182">
        <v>750</v>
      </c>
      <c r="AH22" s="182">
        <v>750</v>
      </c>
      <c r="AI22" s="182">
        <f t="shared" si="12"/>
        <v>0</v>
      </c>
      <c r="AJ22" s="182">
        <v>3300</v>
      </c>
      <c r="AK22" s="182">
        <v>3300</v>
      </c>
      <c r="AL22" s="182">
        <f t="shared" si="13"/>
        <v>0</v>
      </c>
      <c r="AM22" s="182">
        <v>7150</v>
      </c>
      <c r="AN22" s="182">
        <v>7150</v>
      </c>
      <c r="AO22" s="182">
        <f t="shared" si="14"/>
        <v>0</v>
      </c>
      <c r="AP22" s="182">
        <v>8900</v>
      </c>
      <c r="AQ22" s="182">
        <v>8900</v>
      </c>
      <c r="AR22" s="182">
        <f t="shared" si="15"/>
        <v>0</v>
      </c>
      <c r="AS22" s="182">
        <f>[1]จันทบุรี!AS20</f>
        <v>6900</v>
      </c>
      <c r="AT22" s="182">
        <f>[1]จันทบุรี!AS20</f>
        <v>6900</v>
      </c>
      <c r="AU22" s="182">
        <f t="shared" si="16"/>
        <v>0</v>
      </c>
      <c r="AV22" s="182">
        <f>[1]จันทบุรี!AV20</f>
        <v>1350</v>
      </c>
      <c r="AW22" s="182">
        <f>[1]จันทบุรี!AV20</f>
        <v>1350</v>
      </c>
      <c r="AX22" s="182">
        <f t="shared" si="17"/>
        <v>0</v>
      </c>
      <c r="AY22" s="182">
        <f>[1]จันทบุรี!AY20</f>
        <v>5500</v>
      </c>
      <c r="AZ22" s="182">
        <f>[1]จันทบุรี!AY20</f>
        <v>5500</v>
      </c>
      <c r="BA22" s="182">
        <f t="shared" si="18"/>
        <v>0</v>
      </c>
      <c r="BB22" s="182">
        <v>3650</v>
      </c>
      <c r="BC22" s="182">
        <v>3650</v>
      </c>
      <c r="BD22" s="182">
        <v>0</v>
      </c>
      <c r="BE22" s="182">
        <v>0</v>
      </c>
      <c r="BF22" s="182">
        <v>3350</v>
      </c>
      <c r="BG22" s="182">
        <v>3350</v>
      </c>
      <c r="BH22" s="182"/>
      <c r="BI22" s="182">
        <v>0</v>
      </c>
      <c r="BJ22" s="246">
        <v>5000</v>
      </c>
      <c r="BK22" s="246">
        <v>5000</v>
      </c>
      <c r="BL22" s="182">
        <v>0</v>
      </c>
      <c r="BM22" s="182">
        <v>0</v>
      </c>
      <c r="BN22" s="246">
        <v>5000</v>
      </c>
      <c r="BO22" s="246">
        <v>5000</v>
      </c>
      <c r="BP22" s="182">
        <v>0</v>
      </c>
      <c r="BQ22" s="182">
        <v>0</v>
      </c>
      <c r="BR22" s="246">
        <v>10000</v>
      </c>
      <c r="BS22" s="246">
        <v>10000</v>
      </c>
      <c r="BT22" s="182">
        <f t="shared" si="19"/>
        <v>0</v>
      </c>
      <c r="BU22" s="182">
        <v>0</v>
      </c>
      <c r="BV22" s="182">
        <v>0</v>
      </c>
      <c r="BW22" s="182">
        <v>0</v>
      </c>
      <c r="BX22" s="182">
        <f t="shared" si="1"/>
        <v>0</v>
      </c>
      <c r="BY22" s="182">
        <f t="shared" si="20"/>
        <v>0</v>
      </c>
      <c r="BZ22" s="182">
        <f t="shared" si="21"/>
        <v>72400</v>
      </c>
      <c r="CA22" s="182">
        <f t="shared" si="22"/>
        <v>72400</v>
      </c>
      <c r="CB22" s="182">
        <f t="shared" si="23"/>
        <v>0</v>
      </c>
      <c r="CC22" s="182">
        <v>0</v>
      </c>
      <c r="CD22" s="247">
        <v>7600</v>
      </c>
      <c r="CE22" s="241">
        <v>0</v>
      </c>
      <c r="CF22" s="241">
        <v>0</v>
      </c>
      <c r="CG22" s="182"/>
    </row>
    <row r="23" spans="1:85" s="176" customFormat="1">
      <c r="A23" s="181" t="s">
        <v>131</v>
      </c>
      <c r="B23" s="182">
        <v>1200</v>
      </c>
      <c r="C23" s="182">
        <v>850</v>
      </c>
      <c r="D23" s="182">
        <v>850</v>
      </c>
      <c r="E23" s="182">
        <f t="shared" si="2"/>
        <v>0</v>
      </c>
      <c r="F23" s="182">
        <v>0</v>
      </c>
      <c r="G23" s="182">
        <v>0</v>
      </c>
      <c r="H23" s="182">
        <f t="shared" si="3"/>
        <v>0</v>
      </c>
      <c r="I23" s="182">
        <v>0</v>
      </c>
      <c r="J23" s="182">
        <v>0</v>
      </c>
      <c r="K23" s="182">
        <f t="shared" si="4"/>
        <v>0</v>
      </c>
      <c r="L23" s="182">
        <v>0</v>
      </c>
      <c r="M23" s="182">
        <v>0</v>
      </c>
      <c r="N23" s="182">
        <f t="shared" si="5"/>
        <v>0</v>
      </c>
      <c r="O23" s="182">
        <v>300</v>
      </c>
      <c r="P23" s="182">
        <v>300</v>
      </c>
      <c r="Q23" s="182">
        <f t="shared" si="6"/>
        <v>0</v>
      </c>
      <c r="R23" s="182">
        <v>0</v>
      </c>
      <c r="S23" s="182">
        <v>0</v>
      </c>
      <c r="T23" s="182">
        <f t="shared" si="7"/>
        <v>0</v>
      </c>
      <c r="U23" s="183">
        <v>500</v>
      </c>
      <c r="V23" s="182">
        <v>500</v>
      </c>
      <c r="W23" s="182">
        <f t="shared" si="8"/>
        <v>0</v>
      </c>
      <c r="X23" s="182">
        <v>2000</v>
      </c>
      <c r="Y23" s="182">
        <v>2000</v>
      </c>
      <c r="Z23" s="182">
        <f t="shared" si="9"/>
        <v>0</v>
      </c>
      <c r="AA23" s="182">
        <v>5900</v>
      </c>
      <c r="AB23" s="182">
        <v>5900</v>
      </c>
      <c r="AC23" s="182">
        <f t="shared" si="10"/>
        <v>0</v>
      </c>
      <c r="AD23" s="182">
        <v>3000</v>
      </c>
      <c r="AE23" s="182">
        <v>3000</v>
      </c>
      <c r="AF23" s="182">
        <f t="shared" si="11"/>
        <v>0</v>
      </c>
      <c r="AG23" s="182">
        <v>750</v>
      </c>
      <c r="AH23" s="182">
        <v>750</v>
      </c>
      <c r="AI23" s="182">
        <f t="shared" si="12"/>
        <v>0</v>
      </c>
      <c r="AJ23" s="182">
        <v>3300</v>
      </c>
      <c r="AK23" s="182">
        <v>3300</v>
      </c>
      <c r="AL23" s="182">
        <f t="shared" si="13"/>
        <v>0</v>
      </c>
      <c r="AM23" s="182">
        <v>7150</v>
      </c>
      <c r="AN23" s="182">
        <v>7150</v>
      </c>
      <c r="AO23" s="182">
        <f t="shared" si="14"/>
        <v>0</v>
      </c>
      <c r="AP23" s="182">
        <v>8900</v>
      </c>
      <c r="AQ23" s="182">
        <v>8900</v>
      </c>
      <c r="AR23" s="182">
        <f t="shared" si="15"/>
        <v>0</v>
      </c>
      <c r="AS23" s="182">
        <f>[1]จันทบุรี!AS21</f>
        <v>6900</v>
      </c>
      <c r="AT23" s="182">
        <f>[1]จันทบุรี!AS21</f>
        <v>6900</v>
      </c>
      <c r="AU23" s="182">
        <f t="shared" si="16"/>
        <v>0</v>
      </c>
      <c r="AV23" s="182">
        <f>[1]จันทบุรี!AV21</f>
        <v>1350</v>
      </c>
      <c r="AW23" s="182">
        <f>[1]จันทบุรี!AV21</f>
        <v>1350</v>
      </c>
      <c r="AX23" s="182">
        <f t="shared" si="17"/>
        <v>0</v>
      </c>
      <c r="AY23" s="182">
        <f>[1]จันทบุรี!AY21</f>
        <v>5500</v>
      </c>
      <c r="AZ23" s="182">
        <f>[1]จันทบุรี!AY21</f>
        <v>5500</v>
      </c>
      <c r="BA23" s="182">
        <f t="shared" si="18"/>
        <v>0</v>
      </c>
      <c r="BB23" s="182">
        <v>3650</v>
      </c>
      <c r="BC23" s="182">
        <v>3650</v>
      </c>
      <c r="BD23" s="182">
        <v>0</v>
      </c>
      <c r="BE23" s="182">
        <v>0</v>
      </c>
      <c r="BF23" s="182">
        <v>3350</v>
      </c>
      <c r="BG23" s="182">
        <v>3350</v>
      </c>
      <c r="BH23" s="182"/>
      <c r="BI23" s="182">
        <v>0</v>
      </c>
      <c r="BJ23" s="246">
        <v>4500</v>
      </c>
      <c r="BK23" s="246">
        <v>4500</v>
      </c>
      <c r="BL23" s="182">
        <v>0</v>
      </c>
      <c r="BM23" s="182">
        <v>0</v>
      </c>
      <c r="BN23" s="246">
        <v>4500</v>
      </c>
      <c r="BO23" s="246">
        <v>4500</v>
      </c>
      <c r="BP23" s="182">
        <v>0</v>
      </c>
      <c r="BQ23" s="182">
        <v>0</v>
      </c>
      <c r="BR23" s="246">
        <v>9000</v>
      </c>
      <c r="BS23" s="246">
        <v>9000</v>
      </c>
      <c r="BT23" s="182">
        <f t="shared" si="19"/>
        <v>0</v>
      </c>
      <c r="BU23" s="182">
        <v>0</v>
      </c>
      <c r="BV23" s="182">
        <v>0</v>
      </c>
      <c r="BW23" s="182">
        <v>0</v>
      </c>
      <c r="BX23" s="182">
        <f t="shared" si="1"/>
        <v>0</v>
      </c>
      <c r="BY23" s="182">
        <f t="shared" si="20"/>
        <v>0</v>
      </c>
      <c r="BZ23" s="182">
        <f t="shared" si="21"/>
        <v>72600</v>
      </c>
      <c r="CA23" s="182">
        <f t="shared" si="22"/>
        <v>72600</v>
      </c>
      <c r="CB23" s="182">
        <f t="shared" si="23"/>
        <v>0</v>
      </c>
      <c r="CC23" s="182">
        <v>0</v>
      </c>
      <c r="CD23" s="247">
        <v>45526</v>
      </c>
      <c r="CE23" s="241">
        <v>0</v>
      </c>
      <c r="CF23" s="241">
        <v>0</v>
      </c>
      <c r="CG23" s="182"/>
    </row>
    <row r="24" spans="1:85" s="176" customFormat="1">
      <c r="A24" s="181" t="s">
        <v>132</v>
      </c>
      <c r="B24" s="182">
        <v>700</v>
      </c>
      <c r="C24" s="182">
        <v>850</v>
      </c>
      <c r="D24" s="182">
        <v>850</v>
      </c>
      <c r="E24" s="182">
        <f t="shared" si="2"/>
        <v>0</v>
      </c>
      <c r="F24" s="182">
        <v>0</v>
      </c>
      <c r="G24" s="182">
        <v>0</v>
      </c>
      <c r="H24" s="182">
        <f t="shared" si="3"/>
        <v>0</v>
      </c>
      <c r="I24" s="182">
        <v>0</v>
      </c>
      <c r="J24" s="182">
        <v>0</v>
      </c>
      <c r="K24" s="182">
        <f t="shared" si="4"/>
        <v>0</v>
      </c>
      <c r="L24" s="182">
        <v>0</v>
      </c>
      <c r="M24" s="182">
        <v>0</v>
      </c>
      <c r="N24" s="182">
        <f t="shared" si="5"/>
        <v>0</v>
      </c>
      <c r="O24" s="182">
        <v>300</v>
      </c>
      <c r="P24" s="182">
        <v>300</v>
      </c>
      <c r="Q24" s="182">
        <f t="shared" si="6"/>
        <v>0</v>
      </c>
      <c r="R24" s="182">
        <v>0</v>
      </c>
      <c r="S24" s="182">
        <v>0</v>
      </c>
      <c r="T24" s="182">
        <f t="shared" si="7"/>
        <v>0</v>
      </c>
      <c r="U24" s="183">
        <v>200</v>
      </c>
      <c r="V24" s="182">
        <v>200</v>
      </c>
      <c r="W24" s="182">
        <f t="shared" si="8"/>
        <v>0</v>
      </c>
      <c r="X24" s="182">
        <v>3500</v>
      </c>
      <c r="Y24" s="182">
        <v>3500</v>
      </c>
      <c r="Z24" s="182">
        <f t="shared" si="9"/>
        <v>0</v>
      </c>
      <c r="AA24" s="182">
        <v>6900</v>
      </c>
      <c r="AB24" s="182">
        <v>6900</v>
      </c>
      <c r="AC24" s="182">
        <f t="shared" si="10"/>
        <v>0</v>
      </c>
      <c r="AD24" s="182">
        <v>3100</v>
      </c>
      <c r="AE24" s="182">
        <v>3100</v>
      </c>
      <c r="AF24" s="182">
        <f t="shared" si="11"/>
        <v>0</v>
      </c>
      <c r="AG24" s="182">
        <v>750</v>
      </c>
      <c r="AH24" s="182">
        <v>750</v>
      </c>
      <c r="AI24" s="182">
        <f t="shared" si="12"/>
        <v>0</v>
      </c>
      <c r="AJ24" s="182">
        <v>3300</v>
      </c>
      <c r="AK24" s="182">
        <v>3300</v>
      </c>
      <c r="AL24" s="182">
        <f t="shared" si="13"/>
        <v>0</v>
      </c>
      <c r="AM24" s="182">
        <v>7150</v>
      </c>
      <c r="AN24" s="182">
        <v>7150</v>
      </c>
      <c r="AO24" s="182">
        <f t="shared" si="14"/>
        <v>0</v>
      </c>
      <c r="AP24" s="182">
        <v>8900</v>
      </c>
      <c r="AQ24" s="182">
        <v>8900</v>
      </c>
      <c r="AR24" s="182">
        <f t="shared" si="15"/>
        <v>0</v>
      </c>
      <c r="AS24" s="182">
        <f>[1]จันทบุรี!AS22</f>
        <v>6900</v>
      </c>
      <c r="AT24" s="182">
        <f>[1]จันทบุรี!AS22</f>
        <v>6900</v>
      </c>
      <c r="AU24" s="182">
        <f t="shared" si="16"/>
        <v>0</v>
      </c>
      <c r="AV24" s="182">
        <f>[1]จันทบุรี!AV22</f>
        <v>1350</v>
      </c>
      <c r="AW24" s="182">
        <f>[1]จันทบุรี!AV22</f>
        <v>1350</v>
      </c>
      <c r="AX24" s="182">
        <f t="shared" si="17"/>
        <v>0</v>
      </c>
      <c r="AY24" s="182">
        <f>[1]จันทบุรี!AY22</f>
        <v>5500</v>
      </c>
      <c r="AZ24" s="182">
        <f>[1]จันทบุรี!AY22</f>
        <v>5500</v>
      </c>
      <c r="BA24" s="182">
        <f t="shared" si="18"/>
        <v>0</v>
      </c>
      <c r="BB24" s="182">
        <v>3650</v>
      </c>
      <c r="BC24" s="182">
        <v>3650</v>
      </c>
      <c r="BD24" s="182">
        <v>0</v>
      </c>
      <c r="BE24" s="182">
        <v>0</v>
      </c>
      <c r="BF24" s="182">
        <v>3350</v>
      </c>
      <c r="BG24" s="182">
        <v>3350</v>
      </c>
      <c r="BH24" s="182"/>
      <c r="BI24" s="182">
        <v>0</v>
      </c>
      <c r="BJ24" s="246">
        <v>4500</v>
      </c>
      <c r="BK24" s="246">
        <v>4500</v>
      </c>
      <c r="BL24" s="182">
        <v>0</v>
      </c>
      <c r="BM24" s="182">
        <v>0</v>
      </c>
      <c r="BN24" s="246">
        <v>4500</v>
      </c>
      <c r="BO24" s="246">
        <v>4500</v>
      </c>
      <c r="BP24" s="182">
        <v>0</v>
      </c>
      <c r="BQ24" s="182">
        <v>0</v>
      </c>
      <c r="BR24" s="246">
        <v>9000</v>
      </c>
      <c r="BS24" s="246">
        <v>9000</v>
      </c>
      <c r="BT24" s="182">
        <f t="shared" si="19"/>
        <v>0</v>
      </c>
      <c r="BU24" s="182">
        <v>0</v>
      </c>
      <c r="BV24" s="182">
        <v>0</v>
      </c>
      <c r="BW24" s="182">
        <v>0</v>
      </c>
      <c r="BX24" s="182">
        <f t="shared" si="1"/>
        <v>0</v>
      </c>
      <c r="BY24" s="182">
        <f t="shared" si="20"/>
        <v>0</v>
      </c>
      <c r="BZ24" s="182">
        <f t="shared" si="21"/>
        <v>74400</v>
      </c>
      <c r="CA24" s="182">
        <f t="shared" si="22"/>
        <v>74400</v>
      </c>
      <c r="CB24" s="182">
        <f t="shared" si="23"/>
        <v>0</v>
      </c>
      <c r="CC24" s="182">
        <v>0</v>
      </c>
      <c r="CD24" s="247">
        <v>49000</v>
      </c>
      <c r="CE24" s="241">
        <v>0</v>
      </c>
      <c r="CF24" s="241">
        <v>0</v>
      </c>
      <c r="CG24" s="182"/>
    </row>
    <row r="25" spans="1:85" s="176" customFormat="1">
      <c r="A25" s="181" t="s">
        <v>163</v>
      </c>
      <c r="B25" s="182">
        <v>0</v>
      </c>
      <c r="C25" s="182">
        <v>0</v>
      </c>
      <c r="D25" s="182">
        <v>0</v>
      </c>
      <c r="E25" s="182">
        <f t="shared" si="2"/>
        <v>0</v>
      </c>
      <c r="F25" s="182">
        <v>0</v>
      </c>
      <c r="G25" s="182">
        <v>0</v>
      </c>
      <c r="H25" s="182">
        <f t="shared" si="3"/>
        <v>0</v>
      </c>
      <c r="I25" s="182">
        <v>0</v>
      </c>
      <c r="J25" s="182">
        <v>0</v>
      </c>
      <c r="K25" s="182">
        <f t="shared" si="4"/>
        <v>0</v>
      </c>
      <c r="L25" s="182">
        <v>0</v>
      </c>
      <c r="M25" s="182">
        <v>0</v>
      </c>
      <c r="N25" s="182">
        <f t="shared" si="5"/>
        <v>0</v>
      </c>
      <c r="O25" s="182">
        <v>0</v>
      </c>
      <c r="P25" s="182">
        <v>0</v>
      </c>
      <c r="Q25" s="182">
        <f t="shared" si="6"/>
        <v>0</v>
      </c>
      <c r="R25" s="182">
        <v>0</v>
      </c>
      <c r="S25" s="182">
        <v>0</v>
      </c>
      <c r="T25" s="182">
        <f t="shared" si="7"/>
        <v>0</v>
      </c>
      <c r="U25" s="182">
        <v>0</v>
      </c>
      <c r="V25" s="182">
        <v>0</v>
      </c>
      <c r="W25" s="182">
        <f t="shared" si="8"/>
        <v>0</v>
      </c>
      <c r="X25" s="182">
        <v>0</v>
      </c>
      <c r="Y25" s="182">
        <v>0</v>
      </c>
      <c r="Z25" s="182">
        <f>X25-Y25</f>
        <v>0</v>
      </c>
      <c r="AA25" s="182">
        <v>0</v>
      </c>
      <c r="AB25" s="182">
        <v>0</v>
      </c>
      <c r="AC25" s="182">
        <f t="shared" si="10"/>
        <v>0</v>
      </c>
      <c r="AD25" s="182">
        <v>0</v>
      </c>
      <c r="AE25" s="182">
        <v>0</v>
      </c>
      <c r="AF25" s="182">
        <f t="shared" si="11"/>
        <v>0</v>
      </c>
      <c r="AG25" s="182">
        <v>0</v>
      </c>
      <c r="AH25" s="182">
        <v>0</v>
      </c>
      <c r="AI25" s="182">
        <f t="shared" si="12"/>
        <v>0</v>
      </c>
      <c r="AJ25" s="182">
        <v>0</v>
      </c>
      <c r="AK25" s="182">
        <v>0</v>
      </c>
      <c r="AL25" s="182">
        <f t="shared" si="13"/>
        <v>0</v>
      </c>
      <c r="AM25" s="182">
        <v>0</v>
      </c>
      <c r="AN25" s="182">
        <v>0</v>
      </c>
      <c r="AO25" s="182">
        <f t="shared" si="14"/>
        <v>0</v>
      </c>
      <c r="AP25" s="182">
        <v>0</v>
      </c>
      <c r="AQ25" s="182">
        <v>0</v>
      </c>
      <c r="AR25" s="182">
        <f t="shared" si="15"/>
        <v>0</v>
      </c>
      <c r="AS25" s="182">
        <v>0</v>
      </c>
      <c r="AT25" s="182">
        <v>0</v>
      </c>
      <c r="AU25" s="182">
        <f t="shared" si="16"/>
        <v>0</v>
      </c>
      <c r="AV25" s="182">
        <f>[1]จันทบุรี!AV23</f>
        <v>5800</v>
      </c>
      <c r="AW25" s="182">
        <f>[1]จันทบุรี!AV23</f>
        <v>5800</v>
      </c>
      <c r="AX25" s="182">
        <f t="shared" si="17"/>
        <v>0</v>
      </c>
      <c r="AY25" s="182">
        <v>0</v>
      </c>
      <c r="AZ25" s="182">
        <v>0</v>
      </c>
      <c r="BA25" s="182">
        <f t="shared" si="18"/>
        <v>0</v>
      </c>
      <c r="BB25" s="182">
        <v>2800</v>
      </c>
      <c r="BC25" s="182">
        <v>2800</v>
      </c>
      <c r="BD25" s="182">
        <v>0</v>
      </c>
      <c r="BE25" s="182">
        <v>0</v>
      </c>
      <c r="BF25" s="182">
        <v>2600</v>
      </c>
      <c r="BG25" s="182">
        <v>2600</v>
      </c>
      <c r="BH25" s="182"/>
      <c r="BI25" s="182"/>
      <c r="BJ25" s="246">
        <v>0</v>
      </c>
      <c r="BK25" s="246">
        <v>0</v>
      </c>
      <c r="BL25" s="182">
        <v>0</v>
      </c>
      <c r="BM25" s="182">
        <v>0</v>
      </c>
      <c r="BN25" s="246">
        <v>0</v>
      </c>
      <c r="BO25" s="246">
        <v>0</v>
      </c>
      <c r="BP25" s="182">
        <v>0</v>
      </c>
      <c r="BQ25" s="182">
        <v>0</v>
      </c>
      <c r="BR25" s="246">
        <v>0</v>
      </c>
      <c r="BS25" s="246">
        <v>0</v>
      </c>
      <c r="BT25" s="182">
        <f t="shared" si="19"/>
        <v>0</v>
      </c>
      <c r="BU25" s="182">
        <v>0</v>
      </c>
      <c r="BV25" s="182">
        <v>0</v>
      </c>
      <c r="BW25" s="182">
        <v>0</v>
      </c>
      <c r="BX25" s="182">
        <f t="shared" si="1"/>
        <v>0</v>
      </c>
      <c r="BY25" s="182">
        <f t="shared" si="20"/>
        <v>0</v>
      </c>
      <c r="BZ25" s="182">
        <f t="shared" si="21"/>
        <v>11200</v>
      </c>
      <c r="CA25" s="182">
        <f t="shared" si="22"/>
        <v>11200</v>
      </c>
      <c r="CB25" s="182">
        <f t="shared" si="23"/>
        <v>0</v>
      </c>
      <c r="CC25" s="182">
        <v>0</v>
      </c>
      <c r="CD25" s="184" t="s">
        <v>162</v>
      </c>
      <c r="CE25" s="182">
        <v>0</v>
      </c>
      <c r="CF25" s="182">
        <v>0</v>
      </c>
      <c r="CG25" s="182"/>
    </row>
    <row r="26" spans="1:85" s="176" customFormat="1">
      <c r="A26" s="181" t="s">
        <v>164</v>
      </c>
      <c r="B26" s="182">
        <v>0</v>
      </c>
      <c r="C26" s="182">
        <v>0</v>
      </c>
      <c r="D26" s="182">
        <v>0</v>
      </c>
      <c r="E26" s="182">
        <f t="shared" si="2"/>
        <v>0</v>
      </c>
      <c r="F26" s="182">
        <v>0</v>
      </c>
      <c r="G26" s="182">
        <v>0</v>
      </c>
      <c r="H26" s="182">
        <f t="shared" si="3"/>
        <v>0</v>
      </c>
      <c r="I26" s="182">
        <v>0</v>
      </c>
      <c r="J26" s="182">
        <v>0</v>
      </c>
      <c r="K26" s="182">
        <f t="shared" si="4"/>
        <v>0</v>
      </c>
      <c r="L26" s="182">
        <v>0</v>
      </c>
      <c r="M26" s="182">
        <v>0</v>
      </c>
      <c r="N26" s="182">
        <f t="shared" si="5"/>
        <v>0</v>
      </c>
      <c r="O26" s="182">
        <v>0</v>
      </c>
      <c r="P26" s="182">
        <v>0</v>
      </c>
      <c r="Q26" s="182">
        <f t="shared" si="6"/>
        <v>0</v>
      </c>
      <c r="R26" s="182">
        <v>0</v>
      </c>
      <c r="S26" s="182">
        <v>0</v>
      </c>
      <c r="T26" s="182">
        <f t="shared" si="7"/>
        <v>0</v>
      </c>
      <c r="U26" s="182">
        <v>0</v>
      </c>
      <c r="V26" s="182">
        <v>0</v>
      </c>
      <c r="W26" s="182">
        <f t="shared" si="8"/>
        <v>0</v>
      </c>
      <c r="X26" s="182">
        <v>0</v>
      </c>
      <c r="Y26" s="182">
        <v>0</v>
      </c>
      <c r="Z26" s="182">
        <f t="shared" si="9"/>
        <v>0</v>
      </c>
      <c r="AA26" s="182">
        <v>0</v>
      </c>
      <c r="AB26" s="182">
        <v>0</v>
      </c>
      <c r="AC26" s="182">
        <f t="shared" si="10"/>
        <v>0</v>
      </c>
      <c r="AD26" s="182">
        <v>0</v>
      </c>
      <c r="AE26" s="182">
        <v>0</v>
      </c>
      <c r="AF26" s="182">
        <f t="shared" si="11"/>
        <v>0</v>
      </c>
      <c r="AG26" s="182">
        <v>0</v>
      </c>
      <c r="AH26" s="182">
        <v>0</v>
      </c>
      <c r="AI26" s="182">
        <f t="shared" si="12"/>
        <v>0</v>
      </c>
      <c r="AJ26" s="182">
        <v>0</v>
      </c>
      <c r="AK26" s="182">
        <v>0</v>
      </c>
      <c r="AL26" s="182">
        <f t="shared" si="13"/>
        <v>0</v>
      </c>
      <c r="AM26" s="182">
        <v>0</v>
      </c>
      <c r="AN26" s="182">
        <v>0</v>
      </c>
      <c r="AO26" s="182">
        <f t="shared" si="14"/>
        <v>0</v>
      </c>
      <c r="AP26" s="182">
        <v>0</v>
      </c>
      <c r="AQ26" s="182">
        <v>0</v>
      </c>
      <c r="AR26" s="182">
        <f t="shared" si="15"/>
        <v>0</v>
      </c>
      <c r="AS26" s="182">
        <v>0</v>
      </c>
      <c r="AT26" s="182">
        <v>0</v>
      </c>
      <c r="AU26" s="182">
        <f t="shared" si="16"/>
        <v>0</v>
      </c>
      <c r="AV26" s="182">
        <f>[1]จันทบุรี!AV24</f>
        <v>3100</v>
      </c>
      <c r="AW26" s="182">
        <f>[1]จันทบุรี!AV24</f>
        <v>3100</v>
      </c>
      <c r="AX26" s="182">
        <f t="shared" si="17"/>
        <v>0</v>
      </c>
      <c r="AY26" s="182">
        <v>0</v>
      </c>
      <c r="AZ26" s="182">
        <v>0</v>
      </c>
      <c r="BA26" s="182">
        <f t="shared" si="18"/>
        <v>0</v>
      </c>
      <c r="BB26" s="182">
        <v>1500</v>
      </c>
      <c r="BC26" s="182">
        <v>1500</v>
      </c>
      <c r="BD26" s="182">
        <v>0</v>
      </c>
      <c r="BE26" s="182">
        <v>0</v>
      </c>
      <c r="BF26" s="182">
        <v>1500</v>
      </c>
      <c r="BG26" s="182">
        <v>1500</v>
      </c>
      <c r="BH26" s="182"/>
      <c r="BI26" s="182"/>
      <c r="BJ26" s="246">
        <v>0</v>
      </c>
      <c r="BK26" s="246">
        <v>0</v>
      </c>
      <c r="BL26" s="182">
        <v>0</v>
      </c>
      <c r="BM26" s="182">
        <v>0</v>
      </c>
      <c r="BN26" s="246">
        <v>0</v>
      </c>
      <c r="BO26" s="246">
        <v>0</v>
      </c>
      <c r="BP26" s="182">
        <v>0</v>
      </c>
      <c r="BQ26" s="182">
        <v>0</v>
      </c>
      <c r="BR26" s="246">
        <v>0</v>
      </c>
      <c r="BS26" s="246">
        <v>0</v>
      </c>
      <c r="BT26" s="182">
        <f t="shared" si="19"/>
        <v>0</v>
      </c>
      <c r="BU26" s="182">
        <v>0</v>
      </c>
      <c r="BV26" s="182">
        <v>0</v>
      </c>
      <c r="BW26" s="182">
        <v>0</v>
      </c>
      <c r="BX26" s="182">
        <f t="shared" si="1"/>
        <v>0</v>
      </c>
      <c r="BY26" s="182">
        <f t="shared" si="20"/>
        <v>0</v>
      </c>
      <c r="BZ26" s="182">
        <f t="shared" si="21"/>
        <v>6100</v>
      </c>
      <c r="CA26" s="182">
        <f t="shared" si="22"/>
        <v>6100</v>
      </c>
      <c r="CB26" s="182">
        <f t="shared" si="23"/>
        <v>0</v>
      </c>
      <c r="CC26" s="182">
        <v>0</v>
      </c>
      <c r="CD26" s="184" t="s">
        <v>162</v>
      </c>
      <c r="CE26" s="182">
        <v>0</v>
      </c>
      <c r="CF26" s="182">
        <v>0</v>
      </c>
      <c r="CG26" s="182"/>
    </row>
    <row r="27" spans="1:85" s="176" customFormat="1">
      <c r="A27" s="181" t="s">
        <v>165</v>
      </c>
      <c r="B27" s="182">
        <v>0</v>
      </c>
      <c r="C27" s="182">
        <v>0</v>
      </c>
      <c r="D27" s="182">
        <v>0</v>
      </c>
      <c r="E27" s="182">
        <f t="shared" si="2"/>
        <v>0</v>
      </c>
      <c r="F27" s="182">
        <v>0</v>
      </c>
      <c r="G27" s="182">
        <v>0</v>
      </c>
      <c r="H27" s="182">
        <f t="shared" si="3"/>
        <v>0</v>
      </c>
      <c r="I27" s="182">
        <v>0</v>
      </c>
      <c r="J27" s="182">
        <v>0</v>
      </c>
      <c r="K27" s="182">
        <f t="shared" si="4"/>
        <v>0</v>
      </c>
      <c r="L27" s="182">
        <v>0</v>
      </c>
      <c r="M27" s="182">
        <v>0</v>
      </c>
      <c r="N27" s="182">
        <f t="shared" si="5"/>
        <v>0</v>
      </c>
      <c r="O27" s="182">
        <v>0</v>
      </c>
      <c r="P27" s="182">
        <v>0</v>
      </c>
      <c r="Q27" s="182">
        <f t="shared" si="6"/>
        <v>0</v>
      </c>
      <c r="R27" s="182">
        <v>0</v>
      </c>
      <c r="S27" s="182">
        <v>0</v>
      </c>
      <c r="T27" s="182">
        <f t="shared" si="7"/>
        <v>0</v>
      </c>
      <c r="U27" s="182">
        <v>0</v>
      </c>
      <c r="V27" s="182">
        <v>0</v>
      </c>
      <c r="W27" s="182">
        <f t="shared" si="8"/>
        <v>0</v>
      </c>
      <c r="X27" s="182">
        <v>0</v>
      </c>
      <c r="Y27" s="182">
        <v>0</v>
      </c>
      <c r="Z27" s="182">
        <f t="shared" si="9"/>
        <v>0</v>
      </c>
      <c r="AA27" s="182">
        <v>0</v>
      </c>
      <c r="AB27" s="182">
        <v>0</v>
      </c>
      <c r="AC27" s="182">
        <f t="shared" si="10"/>
        <v>0</v>
      </c>
      <c r="AD27" s="182">
        <v>0</v>
      </c>
      <c r="AE27" s="182">
        <v>0</v>
      </c>
      <c r="AF27" s="182">
        <f t="shared" si="11"/>
        <v>0</v>
      </c>
      <c r="AG27" s="182">
        <v>0</v>
      </c>
      <c r="AH27" s="182">
        <v>0</v>
      </c>
      <c r="AI27" s="182">
        <f t="shared" si="12"/>
        <v>0</v>
      </c>
      <c r="AJ27" s="182">
        <v>0</v>
      </c>
      <c r="AK27" s="182">
        <v>0</v>
      </c>
      <c r="AL27" s="182">
        <f t="shared" si="13"/>
        <v>0</v>
      </c>
      <c r="AM27" s="182">
        <v>0</v>
      </c>
      <c r="AN27" s="182">
        <v>0</v>
      </c>
      <c r="AO27" s="182">
        <f t="shared" si="14"/>
        <v>0</v>
      </c>
      <c r="AP27" s="182">
        <v>0</v>
      </c>
      <c r="AQ27" s="182">
        <v>0</v>
      </c>
      <c r="AR27" s="182">
        <f t="shared" si="15"/>
        <v>0</v>
      </c>
      <c r="AS27" s="182">
        <v>0</v>
      </c>
      <c r="AT27" s="182">
        <v>0</v>
      </c>
      <c r="AU27" s="182">
        <f t="shared" si="16"/>
        <v>0</v>
      </c>
      <c r="AV27" s="182">
        <f>[1]จันทบุรี!AV25</f>
        <v>6700</v>
      </c>
      <c r="AW27" s="182">
        <f>[1]จันทบุรี!AV25</f>
        <v>6700</v>
      </c>
      <c r="AX27" s="182">
        <f t="shared" si="17"/>
        <v>0</v>
      </c>
      <c r="AY27" s="182">
        <v>0</v>
      </c>
      <c r="AZ27" s="182">
        <v>0</v>
      </c>
      <c r="BA27" s="182">
        <f t="shared" si="18"/>
        <v>0</v>
      </c>
      <c r="BB27" s="182">
        <v>3150</v>
      </c>
      <c r="BC27" s="182">
        <v>3150</v>
      </c>
      <c r="BD27" s="182">
        <v>0</v>
      </c>
      <c r="BE27" s="182">
        <v>0</v>
      </c>
      <c r="BF27" s="182">
        <v>3050</v>
      </c>
      <c r="BG27" s="182">
        <v>3050</v>
      </c>
      <c r="BH27" s="182"/>
      <c r="BI27" s="182"/>
      <c r="BJ27" s="246">
        <v>0</v>
      </c>
      <c r="BK27" s="246">
        <v>0</v>
      </c>
      <c r="BL27" s="182">
        <v>0</v>
      </c>
      <c r="BM27" s="182">
        <v>0</v>
      </c>
      <c r="BN27" s="246">
        <v>0</v>
      </c>
      <c r="BO27" s="246">
        <v>0</v>
      </c>
      <c r="BP27" s="182">
        <v>0</v>
      </c>
      <c r="BQ27" s="182">
        <v>0</v>
      </c>
      <c r="BR27" s="246">
        <v>0</v>
      </c>
      <c r="BS27" s="246">
        <v>0</v>
      </c>
      <c r="BT27" s="182">
        <f t="shared" si="19"/>
        <v>0</v>
      </c>
      <c r="BU27" s="182">
        <v>0</v>
      </c>
      <c r="BV27" s="182">
        <v>0</v>
      </c>
      <c r="BW27" s="182">
        <v>0</v>
      </c>
      <c r="BX27" s="182">
        <f t="shared" si="1"/>
        <v>0</v>
      </c>
      <c r="BY27" s="182">
        <f t="shared" si="20"/>
        <v>0</v>
      </c>
      <c r="BZ27" s="182">
        <f t="shared" si="21"/>
        <v>12900</v>
      </c>
      <c r="CA27" s="182">
        <f t="shared" si="22"/>
        <v>12900</v>
      </c>
      <c r="CB27" s="182">
        <f t="shared" si="23"/>
        <v>0</v>
      </c>
      <c r="CC27" s="182">
        <v>0</v>
      </c>
      <c r="CD27" s="184" t="s">
        <v>162</v>
      </c>
      <c r="CE27" s="182">
        <v>0</v>
      </c>
      <c r="CF27" s="182">
        <v>0</v>
      </c>
      <c r="CG27" s="182"/>
    </row>
    <row r="28" spans="1:85" s="176" customFormat="1">
      <c r="A28" s="181" t="s">
        <v>166</v>
      </c>
      <c r="B28" s="182">
        <v>0</v>
      </c>
      <c r="C28" s="182">
        <v>0</v>
      </c>
      <c r="D28" s="182">
        <v>0</v>
      </c>
      <c r="E28" s="182">
        <f t="shared" si="2"/>
        <v>0</v>
      </c>
      <c r="F28" s="182">
        <v>0</v>
      </c>
      <c r="G28" s="182">
        <v>0</v>
      </c>
      <c r="H28" s="182">
        <f t="shared" si="3"/>
        <v>0</v>
      </c>
      <c r="I28" s="182">
        <v>0</v>
      </c>
      <c r="J28" s="182">
        <v>0</v>
      </c>
      <c r="K28" s="182">
        <f t="shared" si="4"/>
        <v>0</v>
      </c>
      <c r="L28" s="182">
        <v>0</v>
      </c>
      <c r="M28" s="182">
        <v>0</v>
      </c>
      <c r="N28" s="182">
        <f t="shared" si="5"/>
        <v>0</v>
      </c>
      <c r="O28" s="182">
        <v>0</v>
      </c>
      <c r="P28" s="182">
        <v>0</v>
      </c>
      <c r="Q28" s="182">
        <f t="shared" si="6"/>
        <v>0</v>
      </c>
      <c r="R28" s="182">
        <v>0</v>
      </c>
      <c r="S28" s="182">
        <v>0</v>
      </c>
      <c r="T28" s="182">
        <f t="shared" si="7"/>
        <v>0</v>
      </c>
      <c r="U28" s="182">
        <v>0</v>
      </c>
      <c r="V28" s="182">
        <v>0</v>
      </c>
      <c r="W28" s="182">
        <f t="shared" si="8"/>
        <v>0</v>
      </c>
      <c r="X28" s="182">
        <v>0</v>
      </c>
      <c r="Y28" s="182">
        <v>0</v>
      </c>
      <c r="Z28" s="182">
        <f t="shared" si="9"/>
        <v>0</v>
      </c>
      <c r="AA28" s="182">
        <v>0</v>
      </c>
      <c r="AB28" s="182">
        <v>0</v>
      </c>
      <c r="AC28" s="182">
        <f t="shared" si="10"/>
        <v>0</v>
      </c>
      <c r="AD28" s="182">
        <v>0</v>
      </c>
      <c r="AE28" s="182">
        <v>0</v>
      </c>
      <c r="AF28" s="182">
        <f t="shared" si="11"/>
        <v>0</v>
      </c>
      <c r="AG28" s="182">
        <v>0</v>
      </c>
      <c r="AH28" s="182">
        <v>0</v>
      </c>
      <c r="AI28" s="182">
        <f t="shared" si="12"/>
        <v>0</v>
      </c>
      <c r="AJ28" s="182">
        <v>0</v>
      </c>
      <c r="AK28" s="182">
        <v>0</v>
      </c>
      <c r="AL28" s="182">
        <f t="shared" si="13"/>
        <v>0</v>
      </c>
      <c r="AM28" s="182">
        <v>0</v>
      </c>
      <c r="AN28" s="182">
        <v>0</v>
      </c>
      <c r="AO28" s="182">
        <f t="shared" si="14"/>
        <v>0</v>
      </c>
      <c r="AP28" s="182">
        <v>0</v>
      </c>
      <c r="AQ28" s="182">
        <v>0</v>
      </c>
      <c r="AR28" s="182">
        <f t="shared" si="15"/>
        <v>0</v>
      </c>
      <c r="AS28" s="182">
        <v>0</v>
      </c>
      <c r="AT28" s="182">
        <v>0</v>
      </c>
      <c r="AU28" s="182">
        <f t="shared" si="16"/>
        <v>0</v>
      </c>
      <c r="AV28" s="182">
        <f>[1]จันทบุรี!AV26</f>
        <v>4900</v>
      </c>
      <c r="AW28" s="182">
        <f>[1]จันทบุรี!AV26</f>
        <v>4900</v>
      </c>
      <c r="AX28" s="182">
        <f t="shared" si="17"/>
        <v>0</v>
      </c>
      <c r="AY28" s="182">
        <v>0</v>
      </c>
      <c r="AZ28" s="182">
        <v>0</v>
      </c>
      <c r="BA28" s="182">
        <f t="shared" si="18"/>
        <v>0</v>
      </c>
      <c r="BB28" s="182">
        <v>2350</v>
      </c>
      <c r="BC28" s="182">
        <v>2350</v>
      </c>
      <c r="BD28" s="182">
        <v>0</v>
      </c>
      <c r="BE28" s="182">
        <v>0</v>
      </c>
      <c r="BF28" s="182">
        <v>2250</v>
      </c>
      <c r="BG28" s="182">
        <v>2250</v>
      </c>
      <c r="BH28" s="182"/>
      <c r="BI28" s="182"/>
      <c r="BJ28" s="246">
        <v>0</v>
      </c>
      <c r="BK28" s="246">
        <v>0</v>
      </c>
      <c r="BL28" s="182">
        <v>0</v>
      </c>
      <c r="BM28" s="182">
        <v>0</v>
      </c>
      <c r="BN28" s="246">
        <v>0</v>
      </c>
      <c r="BO28" s="246">
        <v>0</v>
      </c>
      <c r="BP28" s="182">
        <v>0</v>
      </c>
      <c r="BQ28" s="182">
        <v>0</v>
      </c>
      <c r="BR28" s="246">
        <v>0</v>
      </c>
      <c r="BS28" s="246">
        <v>0</v>
      </c>
      <c r="BT28" s="182">
        <f t="shared" si="19"/>
        <v>0</v>
      </c>
      <c r="BU28" s="182">
        <v>0</v>
      </c>
      <c r="BV28" s="182">
        <v>0</v>
      </c>
      <c r="BW28" s="182">
        <v>0</v>
      </c>
      <c r="BX28" s="182">
        <f t="shared" si="1"/>
        <v>0</v>
      </c>
      <c r="BY28" s="182">
        <f t="shared" si="20"/>
        <v>0</v>
      </c>
      <c r="BZ28" s="182">
        <f t="shared" si="21"/>
        <v>9500</v>
      </c>
      <c r="CA28" s="182">
        <f t="shared" si="22"/>
        <v>9500</v>
      </c>
      <c r="CB28" s="182">
        <f t="shared" si="23"/>
        <v>0</v>
      </c>
      <c r="CC28" s="182">
        <v>0</v>
      </c>
      <c r="CD28" s="184" t="s">
        <v>162</v>
      </c>
      <c r="CE28" s="182">
        <v>0</v>
      </c>
      <c r="CF28" s="182">
        <v>0</v>
      </c>
      <c r="CG28" s="182"/>
    </row>
    <row r="29" spans="1:85" s="176" customFormat="1">
      <c r="A29" s="181" t="s">
        <v>167</v>
      </c>
      <c r="B29" s="182">
        <v>0</v>
      </c>
      <c r="C29" s="182">
        <v>0</v>
      </c>
      <c r="D29" s="182">
        <v>0</v>
      </c>
      <c r="E29" s="182">
        <f t="shared" si="2"/>
        <v>0</v>
      </c>
      <c r="F29" s="182">
        <v>0</v>
      </c>
      <c r="G29" s="182">
        <v>0</v>
      </c>
      <c r="H29" s="182">
        <f t="shared" si="3"/>
        <v>0</v>
      </c>
      <c r="I29" s="182">
        <v>0</v>
      </c>
      <c r="J29" s="182">
        <v>0</v>
      </c>
      <c r="K29" s="182">
        <f t="shared" si="4"/>
        <v>0</v>
      </c>
      <c r="L29" s="182">
        <v>0</v>
      </c>
      <c r="M29" s="182">
        <v>0</v>
      </c>
      <c r="N29" s="182">
        <f t="shared" si="5"/>
        <v>0</v>
      </c>
      <c r="O29" s="182">
        <v>0</v>
      </c>
      <c r="P29" s="182">
        <v>0</v>
      </c>
      <c r="Q29" s="182">
        <f t="shared" si="6"/>
        <v>0</v>
      </c>
      <c r="R29" s="182">
        <v>0</v>
      </c>
      <c r="S29" s="182">
        <v>0</v>
      </c>
      <c r="T29" s="182">
        <f t="shared" si="7"/>
        <v>0</v>
      </c>
      <c r="U29" s="182">
        <v>0</v>
      </c>
      <c r="V29" s="182">
        <v>0</v>
      </c>
      <c r="W29" s="182">
        <f t="shared" si="8"/>
        <v>0</v>
      </c>
      <c r="X29" s="182">
        <v>0</v>
      </c>
      <c r="Y29" s="182">
        <v>0</v>
      </c>
      <c r="Z29" s="182">
        <f t="shared" si="9"/>
        <v>0</v>
      </c>
      <c r="AA29" s="182">
        <v>0</v>
      </c>
      <c r="AB29" s="182">
        <v>0</v>
      </c>
      <c r="AC29" s="182">
        <f t="shared" si="10"/>
        <v>0</v>
      </c>
      <c r="AD29" s="182">
        <v>0</v>
      </c>
      <c r="AE29" s="182">
        <v>0</v>
      </c>
      <c r="AF29" s="182">
        <f t="shared" si="11"/>
        <v>0</v>
      </c>
      <c r="AG29" s="182">
        <v>0</v>
      </c>
      <c r="AH29" s="182">
        <v>0</v>
      </c>
      <c r="AI29" s="182">
        <f t="shared" si="12"/>
        <v>0</v>
      </c>
      <c r="AJ29" s="182">
        <v>0</v>
      </c>
      <c r="AK29" s="182">
        <v>0</v>
      </c>
      <c r="AL29" s="182">
        <f t="shared" si="13"/>
        <v>0</v>
      </c>
      <c r="AM29" s="182">
        <v>0</v>
      </c>
      <c r="AN29" s="182">
        <v>0</v>
      </c>
      <c r="AO29" s="182">
        <f t="shared" si="14"/>
        <v>0</v>
      </c>
      <c r="AP29" s="182">
        <v>0</v>
      </c>
      <c r="AQ29" s="182">
        <v>0</v>
      </c>
      <c r="AR29" s="182">
        <f t="shared" si="15"/>
        <v>0</v>
      </c>
      <c r="AS29" s="182">
        <v>0</v>
      </c>
      <c r="AT29" s="182">
        <v>0</v>
      </c>
      <c r="AU29" s="182">
        <f t="shared" si="16"/>
        <v>0</v>
      </c>
      <c r="AV29" s="182">
        <f>[1]จันทบุรี!AV27</f>
        <v>3550</v>
      </c>
      <c r="AW29" s="182">
        <f>[1]จันทบุรี!AV27</f>
        <v>3550</v>
      </c>
      <c r="AX29" s="182">
        <f t="shared" si="17"/>
        <v>0</v>
      </c>
      <c r="AY29" s="182">
        <v>0</v>
      </c>
      <c r="AZ29" s="182">
        <v>0</v>
      </c>
      <c r="BA29" s="182">
        <f t="shared" si="18"/>
        <v>0</v>
      </c>
      <c r="BB29" s="182">
        <v>1700</v>
      </c>
      <c r="BC29" s="182">
        <v>1700</v>
      </c>
      <c r="BD29" s="182">
        <v>0</v>
      </c>
      <c r="BE29" s="182">
        <v>0</v>
      </c>
      <c r="BF29" s="182">
        <v>1700</v>
      </c>
      <c r="BG29" s="182">
        <v>1700</v>
      </c>
      <c r="BH29" s="182"/>
      <c r="BI29" s="182"/>
      <c r="BJ29" s="246">
        <v>0</v>
      </c>
      <c r="BK29" s="246">
        <v>0</v>
      </c>
      <c r="BL29" s="182">
        <v>0</v>
      </c>
      <c r="BM29" s="182">
        <v>0</v>
      </c>
      <c r="BN29" s="246">
        <v>0</v>
      </c>
      <c r="BO29" s="246">
        <v>0</v>
      </c>
      <c r="BP29" s="182">
        <v>0</v>
      </c>
      <c r="BQ29" s="182">
        <v>0</v>
      </c>
      <c r="BR29" s="246">
        <v>0</v>
      </c>
      <c r="BS29" s="246">
        <v>0</v>
      </c>
      <c r="BT29" s="182">
        <f t="shared" si="19"/>
        <v>0</v>
      </c>
      <c r="BU29" s="182">
        <v>0</v>
      </c>
      <c r="BV29" s="182">
        <v>0</v>
      </c>
      <c r="BW29" s="182">
        <v>0</v>
      </c>
      <c r="BX29" s="182">
        <f t="shared" si="1"/>
        <v>0</v>
      </c>
      <c r="BY29" s="182">
        <f t="shared" si="20"/>
        <v>0</v>
      </c>
      <c r="BZ29" s="182">
        <f t="shared" si="21"/>
        <v>6950</v>
      </c>
      <c r="CA29" s="182">
        <f t="shared" si="22"/>
        <v>6950</v>
      </c>
      <c r="CB29" s="182">
        <f t="shared" si="23"/>
        <v>0</v>
      </c>
      <c r="CC29" s="182">
        <v>0</v>
      </c>
      <c r="CD29" s="184" t="s">
        <v>162</v>
      </c>
      <c r="CE29" s="182">
        <v>0</v>
      </c>
      <c r="CF29" s="182">
        <v>0</v>
      </c>
      <c r="CG29" s="182"/>
    </row>
    <row r="30" spans="1:85" s="176" customFormat="1">
      <c r="A30" s="181" t="s">
        <v>168</v>
      </c>
      <c r="B30" s="182">
        <v>0</v>
      </c>
      <c r="C30" s="182">
        <v>0</v>
      </c>
      <c r="D30" s="182">
        <v>0</v>
      </c>
      <c r="E30" s="182">
        <f t="shared" si="2"/>
        <v>0</v>
      </c>
      <c r="F30" s="182">
        <v>0</v>
      </c>
      <c r="G30" s="182">
        <v>0</v>
      </c>
      <c r="H30" s="182">
        <f t="shared" si="3"/>
        <v>0</v>
      </c>
      <c r="I30" s="182">
        <v>0</v>
      </c>
      <c r="J30" s="182">
        <v>0</v>
      </c>
      <c r="K30" s="182">
        <f t="shared" si="4"/>
        <v>0</v>
      </c>
      <c r="L30" s="182">
        <v>0</v>
      </c>
      <c r="M30" s="182">
        <v>0</v>
      </c>
      <c r="N30" s="182">
        <f t="shared" si="5"/>
        <v>0</v>
      </c>
      <c r="O30" s="182">
        <v>0</v>
      </c>
      <c r="P30" s="182">
        <v>0</v>
      </c>
      <c r="Q30" s="182">
        <f t="shared" si="6"/>
        <v>0</v>
      </c>
      <c r="R30" s="182">
        <v>0</v>
      </c>
      <c r="S30" s="182">
        <v>0</v>
      </c>
      <c r="T30" s="182">
        <f t="shared" si="7"/>
        <v>0</v>
      </c>
      <c r="U30" s="182">
        <v>0</v>
      </c>
      <c r="V30" s="182">
        <v>0</v>
      </c>
      <c r="W30" s="182">
        <f t="shared" si="8"/>
        <v>0</v>
      </c>
      <c r="X30" s="182">
        <v>0</v>
      </c>
      <c r="Y30" s="182">
        <v>0</v>
      </c>
      <c r="Z30" s="182">
        <f t="shared" si="9"/>
        <v>0</v>
      </c>
      <c r="AA30" s="182">
        <v>0</v>
      </c>
      <c r="AB30" s="182">
        <v>0</v>
      </c>
      <c r="AC30" s="182">
        <f t="shared" si="10"/>
        <v>0</v>
      </c>
      <c r="AD30" s="182">
        <v>0</v>
      </c>
      <c r="AE30" s="182">
        <v>0</v>
      </c>
      <c r="AF30" s="182">
        <f t="shared" si="11"/>
        <v>0</v>
      </c>
      <c r="AG30" s="182">
        <v>0</v>
      </c>
      <c r="AH30" s="182">
        <v>0</v>
      </c>
      <c r="AI30" s="182">
        <f t="shared" si="12"/>
        <v>0</v>
      </c>
      <c r="AJ30" s="182">
        <v>0</v>
      </c>
      <c r="AK30" s="182">
        <v>0</v>
      </c>
      <c r="AL30" s="182">
        <f t="shared" si="13"/>
        <v>0</v>
      </c>
      <c r="AM30" s="182">
        <v>0</v>
      </c>
      <c r="AN30" s="182">
        <v>0</v>
      </c>
      <c r="AO30" s="182">
        <f t="shared" si="14"/>
        <v>0</v>
      </c>
      <c r="AP30" s="182">
        <v>0</v>
      </c>
      <c r="AQ30" s="182">
        <v>0</v>
      </c>
      <c r="AR30" s="182">
        <f t="shared" si="15"/>
        <v>0</v>
      </c>
      <c r="AS30" s="182">
        <v>0</v>
      </c>
      <c r="AT30" s="182">
        <v>0</v>
      </c>
      <c r="AU30" s="182">
        <f t="shared" si="16"/>
        <v>0</v>
      </c>
      <c r="AV30" s="182">
        <f>[1]จันทบุรี!AV28</f>
        <v>4450</v>
      </c>
      <c r="AW30" s="182">
        <f>[1]จันทบุรี!AV28</f>
        <v>4450</v>
      </c>
      <c r="AX30" s="182">
        <f t="shared" si="17"/>
        <v>0</v>
      </c>
      <c r="AY30" s="182">
        <v>0</v>
      </c>
      <c r="AZ30" s="182">
        <v>0</v>
      </c>
      <c r="BA30" s="182">
        <f t="shared" si="18"/>
        <v>0</v>
      </c>
      <c r="BB30" s="182">
        <v>2100</v>
      </c>
      <c r="BC30" s="182">
        <v>2100</v>
      </c>
      <c r="BD30" s="182">
        <v>0</v>
      </c>
      <c r="BE30" s="182">
        <v>0</v>
      </c>
      <c r="BF30" s="182">
        <v>2100</v>
      </c>
      <c r="BG30" s="182">
        <v>2100</v>
      </c>
      <c r="BH30" s="182"/>
      <c r="BI30" s="182"/>
      <c r="BJ30" s="246">
        <v>0</v>
      </c>
      <c r="BK30" s="246">
        <v>0</v>
      </c>
      <c r="BL30" s="182">
        <v>0</v>
      </c>
      <c r="BM30" s="182">
        <v>0</v>
      </c>
      <c r="BN30" s="246">
        <v>0</v>
      </c>
      <c r="BO30" s="246">
        <v>0</v>
      </c>
      <c r="BP30" s="182">
        <v>0</v>
      </c>
      <c r="BQ30" s="182">
        <v>0</v>
      </c>
      <c r="BR30" s="246">
        <v>0</v>
      </c>
      <c r="BS30" s="246">
        <v>0</v>
      </c>
      <c r="BT30" s="182">
        <f t="shared" si="19"/>
        <v>0</v>
      </c>
      <c r="BU30" s="182">
        <v>0</v>
      </c>
      <c r="BV30" s="182">
        <v>0</v>
      </c>
      <c r="BW30" s="182">
        <v>0</v>
      </c>
      <c r="BX30" s="182">
        <f t="shared" si="1"/>
        <v>0</v>
      </c>
      <c r="BY30" s="182">
        <f t="shared" si="20"/>
        <v>0</v>
      </c>
      <c r="BZ30" s="182">
        <f t="shared" si="21"/>
        <v>8650</v>
      </c>
      <c r="CA30" s="182">
        <f t="shared" si="22"/>
        <v>8650</v>
      </c>
      <c r="CB30" s="182">
        <f t="shared" si="23"/>
        <v>0</v>
      </c>
      <c r="CC30" s="182">
        <v>0</v>
      </c>
      <c r="CD30" s="184" t="s">
        <v>162</v>
      </c>
      <c r="CE30" s="182">
        <v>0</v>
      </c>
      <c r="CF30" s="182">
        <v>0</v>
      </c>
      <c r="CG30" s="182"/>
    </row>
    <row r="31" spans="1:85" s="176" customFormat="1">
      <c r="A31" s="181" t="s">
        <v>169</v>
      </c>
      <c r="B31" s="182">
        <v>0</v>
      </c>
      <c r="C31" s="182">
        <v>0</v>
      </c>
      <c r="D31" s="182">
        <v>0</v>
      </c>
      <c r="E31" s="182">
        <f t="shared" si="2"/>
        <v>0</v>
      </c>
      <c r="F31" s="182">
        <v>0</v>
      </c>
      <c r="G31" s="182">
        <v>0</v>
      </c>
      <c r="H31" s="182">
        <f t="shared" si="3"/>
        <v>0</v>
      </c>
      <c r="I31" s="182">
        <v>0</v>
      </c>
      <c r="J31" s="182">
        <v>0</v>
      </c>
      <c r="K31" s="182">
        <f t="shared" si="4"/>
        <v>0</v>
      </c>
      <c r="L31" s="182">
        <v>0</v>
      </c>
      <c r="M31" s="182">
        <v>0</v>
      </c>
      <c r="N31" s="182">
        <f t="shared" si="5"/>
        <v>0</v>
      </c>
      <c r="O31" s="182">
        <v>0</v>
      </c>
      <c r="P31" s="182">
        <v>0</v>
      </c>
      <c r="Q31" s="182">
        <f t="shared" si="6"/>
        <v>0</v>
      </c>
      <c r="R31" s="182">
        <v>0</v>
      </c>
      <c r="S31" s="182">
        <v>0</v>
      </c>
      <c r="T31" s="182">
        <f t="shared" si="7"/>
        <v>0</v>
      </c>
      <c r="U31" s="182">
        <v>0</v>
      </c>
      <c r="V31" s="182">
        <v>0</v>
      </c>
      <c r="W31" s="182">
        <f t="shared" si="8"/>
        <v>0</v>
      </c>
      <c r="X31" s="182">
        <v>0</v>
      </c>
      <c r="Y31" s="182">
        <v>0</v>
      </c>
      <c r="Z31" s="182">
        <f t="shared" si="9"/>
        <v>0</v>
      </c>
      <c r="AA31" s="182">
        <v>0</v>
      </c>
      <c r="AB31" s="182">
        <v>0</v>
      </c>
      <c r="AC31" s="182">
        <f t="shared" si="10"/>
        <v>0</v>
      </c>
      <c r="AD31" s="182">
        <v>0</v>
      </c>
      <c r="AE31" s="182">
        <v>0</v>
      </c>
      <c r="AF31" s="182">
        <f t="shared" si="11"/>
        <v>0</v>
      </c>
      <c r="AG31" s="182">
        <v>0</v>
      </c>
      <c r="AH31" s="182">
        <v>0</v>
      </c>
      <c r="AI31" s="182">
        <f t="shared" si="12"/>
        <v>0</v>
      </c>
      <c r="AJ31" s="182">
        <v>0</v>
      </c>
      <c r="AK31" s="182">
        <v>0</v>
      </c>
      <c r="AL31" s="182">
        <f t="shared" si="13"/>
        <v>0</v>
      </c>
      <c r="AM31" s="182">
        <v>0</v>
      </c>
      <c r="AN31" s="182">
        <v>0</v>
      </c>
      <c r="AO31" s="182">
        <f t="shared" si="14"/>
        <v>0</v>
      </c>
      <c r="AP31" s="182">
        <v>0</v>
      </c>
      <c r="AQ31" s="182">
        <v>0</v>
      </c>
      <c r="AR31" s="182">
        <f t="shared" si="15"/>
        <v>0</v>
      </c>
      <c r="AS31" s="182">
        <v>0</v>
      </c>
      <c r="AT31" s="182">
        <v>0</v>
      </c>
      <c r="AU31" s="182">
        <f t="shared" si="16"/>
        <v>0</v>
      </c>
      <c r="AV31" s="182">
        <f>[1]จันทบุรี!AV29</f>
        <v>2650</v>
      </c>
      <c r="AW31" s="182">
        <f>[1]จันทบุรี!AV29</f>
        <v>2650</v>
      </c>
      <c r="AX31" s="182">
        <f t="shared" si="17"/>
        <v>0</v>
      </c>
      <c r="AY31" s="182">
        <v>0</v>
      </c>
      <c r="AZ31" s="182">
        <v>0</v>
      </c>
      <c r="BA31" s="182">
        <f t="shared" si="18"/>
        <v>0</v>
      </c>
      <c r="BB31" s="182">
        <v>1300</v>
      </c>
      <c r="BC31" s="182">
        <v>1300</v>
      </c>
      <c r="BD31" s="182">
        <v>0</v>
      </c>
      <c r="BE31" s="182">
        <v>0</v>
      </c>
      <c r="BF31" s="182">
        <v>1300</v>
      </c>
      <c r="BG31" s="182">
        <v>1300</v>
      </c>
      <c r="BH31" s="182"/>
      <c r="BI31" s="182"/>
      <c r="BJ31" s="246">
        <v>0</v>
      </c>
      <c r="BK31" s="246">
        <v>0</v>
      </c>
      <c r="BL31" s="182">
        <v>0</v>
      </c>
      <c r="BM31" s="182">
        <v>0</v>
      </c>
      <c r="BN31" s="246">
        <v>0</v>
      </c>
      <c r="BO31" s="246">
        <v>0</v>
      </c>
      <c r="BP31" s="182">
        <v>0</v>
      </c>
      <c r="BQ31" s="182">
        <v>0</v>
      </c>
      <c r="BR31" s="246">
        <v>0</v>
      </c>
      <c r="BS31" s="246">
        <v>0</v>
      </c>
      <c r="BT31" s="182">
        <f t="shared" si="19"/>
        <v>0</v>
      </c>
      <c r="BU31" s="182">
        <v>0</v>
      </c>
      <c r="BV31" s="182">
        <v>0</v>
      </c>
      <c r="BW31" s="182">
        <v>0</v>
      </c>
      <c r="BX31" s="182">
        <f t="shared" si="1"/>
        <v>0</v>
      </c>
      <c r="BY31" s="182">
        <f t="shared" si="20"/>
        <v>0</v>
      </c>
      <c r="BZ31" s="182">
        <f t="shared" si="21"/>
        <v>5250</v>
      </c>
      <c r="CA31" s="182">
        <f t="shared" si="22"/>
        <v>5250</v>
      </c>
      <c r="CB31" s="182">
        <f t="shared" si="23"/>
        <v>0</v>
      </c>
      <c r="CC31" s="182">
        <v>0</v>
      </c>
      <c r="CD31" s="184" t="s">
        <v>162</v>
      </c>
      <c r="CE31" s="182">
        <v>0</v>
      </c>
      <c r="CF31" s="182">
        <v>0</v>
      </c>
      <c r="CG31" s="182"/>
    </row>
    <row r="32" spans="1:85" s="176" customFormat="1">
      <c r="A32" s="181" t="s">
        <v>170</v>
      </c>
      <c r="B32" s="182">
        <v>0</v>
      </c>
      <c r="C32" s="182">
        <v>0</v>
      </c>
      <c r="D32" s="182">
        <v>0</v>
      </c>
      <c r="E32" s="182">
        <f t="shared" si="2"/>
        <v>0</v>
      </c>
      <c r="F32" s="182">
        <v>0</v>
      </c>
      <c r="G32" s="182">
        <v>0</v>
      </c>
      <c r="H32" s="182">
        <f t="shared" si="3"/>
        <v>0</v>
      </c>
      <c r="I32" s="182">
        <v>0</v>
      </c>
      <c r="J32" s="182">
        <v>0</v>
      </c>
      <c r="K32" s="182">
        <f t="shared" si="4"/>
        <v>0</v>
      </c>
      <c r="L32" s="182">
        <v>0</v>
      </c>
      <c r="M32" s="182">
        <v>0</v>
      </c>
      <c r="N32" s="182">
        <f t="shared" si="5"/>
        <v>0</v>
      </c>
      <c r="O32" s="182">
        <v>0</v>
      </c>
      <c r="P32" s="182">
        <v>0</v>
      </c>
      <c r="Q32" s="182">
        <f t="shared" si="6"/>
        <v>0</v>
      </c>
      <c r="R32" s="182">
        <v>0</v>
      </c>
      <c r="S32" s="182">
        <v>0</v>
      </c>
      <c r="T32" s="182">
        <f t="shared" si="7"/>
        <v>0</v>
      </c>
      <c r="U32" s="182">
        <v>0</v>
      </c>
      <c r="V32" s="182">
        <v>0</v>
      </c>
      <c r="W32" s="182">
        <f t="shared" si="8"/>
        <v>0</v>
      </c>
      <c r="X32" s="182">
        <v>0</v>
      </c>
      <c r="Y32" s="182">
        <v>0</v>
      </c>
      <c r="Z32" s="182">
        <f t="shared" si="9"/>
        <v>0</v>
      </c>
      <c r="AA32" s="182">
        <v>0</v>
      </c>
      <c r="AB32" s="182">
        <v>0</v>
      </c>
      <c r="AC32" s="182">
        <f t="shared" si="10"/>
        <v>0</v>
      </c>
      <c r="AD32" s="182">
        <v>0</v>
      </c>
      <c r="AE32" s="182">
        <v>0</v>
      </c>
      <c r="AF32" s="182">
        <f t="shared" si="11"/>
        <v>0</v>
      </c>
      <c r="AG32" s="182">
        <v>0</v>
      </c>
      <c r="AH32" s="182">
        <v>0</v>
      </c>
      <c r="AI32" s="182">
        <f t="shared" si="12"/>
        <v>0</v>
      </c>
      <c r="AJ32" s="182">
        <v>0</v>
      </c>
      <c r="AK32" s="182">
        <v>0</v>
      </c>
      <c r="AL32" s="182">
        <f t="shared" si="13"/>
        <v>0</v>
      </c>
      <c r="AM32" s="182">
        <v>0</v>
      </c>
      <c r="AN32" s="182">
        <v>0</v>
      </c>
      <c r="AO32" s="182">
        <f t="shared" si="14"/>
        <v>0</v>
      </c>
      <c r="AP32" s="182">
        <v>0</v>
      </c>
      <c r="AQ32" s="182">
        <v>0</v>
      </c>
      <c r="AR32" s="182">
        <f t="shared" si="15"/>
        <v>0</v>
      </c>
      <c r="AS32" s="182">
        <v>0</v>
      </c>
      <c r="AT32" s="182">
        <v>0</v>
      </c>
      <c r="AU32" s="182">
        <f t="shared" si="16"/>
        <v>0</v>
      </c>
      <c r="AV32" s="182">
        <f>[1]จันทบุรี!AV30</f>
        <v>7600</v>
      </c>
      <c r="AW32" s="182">
        <f>[1]จันทบุรี!AV30</f>
        <v>7600</v>
      </c>
      <c r="AX32" s="182">
        <f t="shared" si="17"/>
        <v>0</v>
      </c>
      <c r="AY32" s="182">
        <v>0</v>
      </c>
      <c r="AZ32" s="182">
        <v>0</v>
      </c>
      <c r="BA32" s="182">
        <f t="shared" si="18"/>
        <v>0</v>
      </c>
      <c r="BB32" s="182">
        <v>3500</v>
      </c>
      <c r="BC32" s="182">
        <v>3500</v>
      </c>
      <c r="BD32" s="182">
        <v>0</v>
      </c>
      <c r="BE32" s="182">
        <v>0</v>
      </c>
      <c r="BF32" s="182">
        <v>3500</v>
      </c>
      <c r="BG32" s="182">
        <v>3500</v>
      </c>
      <c r="BH32" s="182"/>
      <c r="BI32" s="182"/>
      <c r="BJ32" s="246">
        <v>0</v>
      </c>
      <c r="BK32" s="246">
        <v>0</v>
      </c>
      <c r="BL32" s="182">
        <v>0</v>
      </c>
      <c r="BM32" s="182">
        <v>0</v>
      </c>
      <c r="BN32" s="246">
        <v>0</v>
      </c>
      <c r="BO32" s="246">
        <v>0</v>
      </c>
      <c r="BP32" s="182">
        <v>0</v>
      </c>
      <c r="BQ32" s="182">
        <v>0</v>
      </c>
      <c r="BR32" s="246">
        <v>0</v>
      </c>
      <c r="BS32" s="246">
        <v>0</v>
      </c>
      <c r="BT32" s="182">
        <f t="shared" si="19"/>
        <v>0</v>
      </c>
      <c r="BU32" s="182">
        <v>0</v>
      </c>
      <c r="BV32" s="182">
        <v>0</v>
      </c>
      <c r="BW32" s="182">
        <v>0</v>
      </c>
      <c r="BX32" s="182">
        <f t="shared" si="1"/>
        <v>0</v>
      </c>
      <c r="BY32" s="182">
        <f t="shared" si="20"/>
        <v>0</v>
      </c>
      <c r="BZ32" s="182">
        <f t="shared" si="21"/>
        <v>14600</v>
      </c>
      <c r="CA32" s="182">
        <f t="shared" si="22"/>
        <v>14600</v>
      </c>
      <c r="CB32" s="182">
        <f t="shared" si="23"/>
        <v>0</v>
      </c>
      <c r="CC32" s="182">
        <v>0</v>
      </c>
      <c r="CD32" s="184" t="s">
        <v>162</v>
      </c>
      <c r="CE32" s="182">
        <v>0</v>
      </c>
      <c r="CF32" s="182">
        <v>0</v>
      </c>
      <c r="CG32" s="182"/>
    </row>
    <row r="33" spans="1:85" s="176" customFormat="1">
      <c r="A33" s="181" t="s">
        <v>171</v>
      </c>
      <c r="B33" s="182">
        <v>0</v>
      </c>
      <c r="C33" s="182">
        <v>0</v>
      </c>
      <c r="D33" s="182">
        <v>0</v>
      </c>
      <c r="E33" s="182">
        <f t="shared" si="2"/>
        <v>0</v>
      </c>
      <c r="F33" s="182">
        <v>0</v>
      </c>
      <c r="G33" s="182">
        <v>0</v>
      </c>
      <c r="H33" s="182">
        <f t="shared" si="3"/>
        <v>0</v>
      </c>
      <c r="I33" s="182">
        <v>0</v>
      </c>
      <c r="J33" s="182">
        <v>0</v>
      </c>
      <c r="K33" s="182">
        <f t="shared" si="4"/>
        <v>0</v>
      </c>
      <c r="L33" s="182">
        <v>0</v>
      </c>
      <c r="M33" s="182">
        <v>0</v>
      </c>
      <c r="N33" s="182">
        <f t="shared" si="5"/>
        <v>0</v>
      </c>
      <c r="O33" s="182">
        <v>0</v>
      </c>
      <c r="P33" s="182">
        <v>0</v>
      </c>
      <c r="Q33" s="182">
        <f t="shared" si="6"/>
        <v>0</v>
      </c>
      <c r="R33" s="182">
        <v>0</v>
      </c>
      <c r="S33" s="182">
        <v>0</v>
      </c>
      <c r="T33" s="182">
        <f t="shared" si="7"/>
        <v>0</v>
      </c>
      <c r="U33" s="182">
        <v>0</v>
      </c>
      <c r="V33" s="182">
        <v>0</v>
      </c>
      <c r="W33" s="182">
        <f t="shared" si="8"/>
        <v>0</v>
      </c>
      <c r="X33" s="182">
        <v>0</v>
      </c>
      <c r="Y33" s="182">
        <v>0</v>
      </c>
      <c r="Z33" s="182">
        <f t="shared" si="9"/>
        <v>0</v>
      </c>
      <c r="AA33" s="182">
        <v>0</v>
      </c>
      <c r="AB33" s="182">
        <v>0</v>
      </c>
      <c r="AC33" s="182">
        <f t="shared" si="10"/>
        <v>0</v>
      </c>
      <c r="AD33" s="182">
        <v>0</v>
      </c>
      <c r="AE33" s="182">
        <v>0</v>
      </c>
      <c r="AF33" s="182">
        <f t="shared" si="11"/>
        <v>0</v>
      </c>
      <c r="AG33" s="182">
        <v>0</v>
      </c>
      <c r="AH33" s="182">
        <v>0</v>
      </c>
      <c r="AI33" s="182">
        <f t="shared" si="12"/>
        <v>0</v>
      </c>
      <c r="AJ33" s="182">
        <v>0</v>
      </c>
      <c r="AK33" s="182">
        <v>0</v>
      </c>
      <c r="AL33" s="182">
        <f t="shared" si="13"/>
        <v>0</v>
      </c>
      <c r="AM33" s="182">
        <v>0</v>
      </c>
      <c r="AN33" s="182">
        <v>0</v>
      </c>
      <c r="AO33" s="182">
        <f t="shared" si="14"/>
        <v>0</v>
      </c>
      <c r="AP33" s="182">
        <v>0</v>
      </c>
      <c r="AQ33" s="182">
        <v>0</v>
      </c>
      <c r="AR33" s="182">
        <f t="shared" si="15"/>
        <v>0</v>
      </c>
      <c r="AS33" s="182">
        <v>0</v>
      </c>
      <c r="AT33" s="182">
        <v>0</v>
      </c>
      <c r="AU33" s="182">
        <f t="shared" si="16"/>
        <v>0</v>
      </c>
      <c r="AV33" s="182">
        <f>[1]จันทบุรี!AV31</f>
        <v>3100</v>
      </c>
      <c r="AW33" s="182">
        <f>[1]จันทบุรี!AV31</f>
        <v>3100</v>
      </c>
      <c r="AX33" s="182">
        <f t="shared" si="17"/>
        <v>0</v>
      </c>
      <c r="AY33" s="182">
        <v>0</v>
      </c>
      <c r="AZ33" s="182">
        <v>0</v>
      </c>
      <c r="BA33" s="182">
        <f t="shared" si="18"/>
        <v>0</v>
      </c>
      <c r="BB33" s="182">
        <v>1500</v>
      </c>
      <c r="BC33" s="182">
        <v>1500</v>
      </c>
      <c r="BD33" s="182">
        <v>0</v>
      </c>
      <c r="BE33" s="182">
        <v>0</v>
      </c>
      <c r="BF33" s="182">
        <v>1500</v>
      </c>
      <c r="BG33" s="182">
        <v>1500</v>
      </c>
      <c r="BH33" s="182"/>
      <c r="BI33" s="182"/>
      <c r="BJ33" s="246">
        <v>0</v>
      </c>
      <c r="BK33" s="246">
        <v>0</v>
      </c>
      <c r="BL33" s="182">
        <v>0</v>
      </c>
      <c r="BM33" s="182">
        <v>0</v>
      </c>
      <c r="BN33" s="246">
        <v>0</v>
      </c>
      <c r="BO33" s="246">
        <v>0</v>
      </c>
      <c r="BP33" s="182">
        <v>0</v>
      </c>
      <c r="BQ33" s="182">
        <v>0</v>
      </c>
      <c r="BR33" s="246">
        <v>0</v>
      </c>
      <c r="BS33" s="246">
        <v>0</v>
      </c>
      <c r="BT33" s="182">
        <f t="shared" si="19"/>
        <v>0</v>
      </c>
      <c r="BU33" s="182">
        <v>0</v>
      </c>
      <c r="BV33" s="182">
        <v>0</v>
      </c>
      <c r="BW33" s="182">
        <v>0</v>
      </c>
      <c r="BX33" s="182">
        <f t="shared" si="1"/>
        <v>0</v>
      </c>
      <c r="BY33" s="182">
        <f t="shared" si="20"/>
        <v>0</v>
      </c>
      <c r="BZ33" s="182">
        <f t="shared" si="21"/>
        <v>6100</v>
      </c>
      <c r="CA33" s="182">
        <f t="shared" si="22"/>
        <v>6100</v>
      </c>
      <c r="CB33" s="182">
        <f t="shared" si="23"/>
        <v>0</v>
      </c>
      <c r="CC33" s="182">
        <v>0</v>
      </c>
      <c r="CD33" s="184" t="s">
        <v>162</v>
      </c>
      <c r="CE33" s="182">
        <v>0</v>
      </c>
      <c r="CF33" s="182">
        <v>0</v>
      </c>
      <c r="CG33" s="182"/>
    </row>
    <row r="34" spans="1:85" s="176" customFormat="1">
      <c r="A34" s="181" t="s">
        <v>172</v>
      </c>
      <c r="B34" s="182">
        <v>0</v>
      </c>
      <c r="C34" s="182">
        <v>0</v>
      </c>
      <c r="D34" s="182">
        <v>0</v>
      </c>
      <c r="E34" s="182">
        <f t="shared" si="2"/>
        <v>0</v>
      </c>
      <c r="F34" s="182">
        <v>0</v>
      </c>
      <c r="G34" s="182">
        <v>0</v>
      </c>
      <c r="H34" s="182">
        <f t="shared" si="3"/>
        <v>0</v>
      </c>
      <c r="I34" s="182">
        <v>0</v>
      </c>
      <c r="J34" s="182">
        <v>0</v>
      </c>
      <c r="K34" s="182">
        <f t="shared" si="4"/>
        <v>0</v>
      </c>
      <c r="L34" s="182">
        <v>0</v>
      </c>
      <c r="M34" s="182">
        <v>0</v>
      </c>
      <c r="N34" s="182">
        <f t="shared" si="5"/>
        <v>0</v>
      </c>
      <c r="O34" s="182">
        <v>0</v>
      </c>
      <c r="P34" s="182">
        <v>0</v>
      </c>
      <c r="Q34" s="182">
        <f t="shared" si="6"/>
        <v>0</v>
      </c>
      <c r="R34" s="182">
        <v>0</v>
      </c>
      <c r="S34" s="182">
        <v>0</v>
      </c>
      <c r="T34" s="182">
        <f t="shared" si="7"/>
        <v>0</v>
      </c>
      <c r="U34" s="182">
        <v>0</v>
      </c>
      <c r="V34" s="182">
        <v>0</v>
      </c>
      <c r="W34" s="182">
        <f t="shared" si="8"/>
        <v>0</v>
      </c>
      <c r="X34" s="182">
        <v>0</v>
      </c>
      <c r="Y34" s="182">
        <v>0</v>
      </c>
      <c r="Z34" s="182">
        <f t="shared" si="9"/>
        <v>0</v>
      </c>
      <c r="AA34" s="182">
        <v>0</v>
      </c>
      <c r="AB34" s="182">
        <v>0</v>
      </c>
      <c r="AC34" s="182">
        <f t="shared" si="10"/>
        <v>0</v>
      </c>
      <c r="AD34" s="182">
        <v>0</v>
      </c>
      <c r="AE34" s="182">
        <v>0</v>
      </c>
      <c r="AF34" s="182">
        <f t="shared" si="11"/>
        <v>0</v>
      </c>
      <c r="AG34" s="182">
        <v>0</v>
      </c>
      <c r="AH34" s="182">
        <v>0</v>
      </c>
      <c r="AI34" s="182">
        <f t="shared" si="12"/>
        <v>0</v>
      </c>
      <c r="AJ34" s="182">
        <v>0</v>
      </c>
      <c r="AK34" s="182">
        <v>0</v>
      </c>
      <c r="AL34" s="182">
        <f t="shared" si="13"/>
        <v>0</v>
      </c>
      <c r="AM34" s="182">
        <v>0</v>
      </c>
      <c r="AN34" s="182">
        <v>0</v>
      </c>
      <c r="AO34" s="182">
        <f t="shared" si="14"/>
        <v>0</v>
      </c>
      <c r="AP34" s="182">
        <v>0</v>
      </c>
      <c r="AQ34" s="182">
        <v>0</v>
      </c>
      <c r="AR34" s="182">
        <f t="shared" si="15"/>
        <v>0</v>
      </c>
      <c r="AS34" s="182">
        <v>0</v>
      </c>
      <c r="AT34" s="182">
        <v>0</v>
      </c>
      <c r="AU34" s="182">
        <f t="shared" si="16"/>
        <v>0</v>
      </c>
      <c r="AV34" s="182">
        <f>[1]จันทบุรี!AV32</f>
        <v>4900</v>
      </c>
      <c r="AW34" s="182">
        <f>[1]จันทบุรี!AV32</f>
        <v>4900</v>
      </c>
      <c r="AX34" s="182">
        <f t="shared" si="17"/>
        <v>0</v>
      </c>
      <c r="AY34" s="182">
        <v>0</v>
      </c>
      <c r="AZ34" s="182">
        <v>0</v>
      </c>
      <c r="BA34" s="182">
        <f t="shared" si="18"/>
        <v>0</v>
      </c>
      <c r="BB34" s="182">
        <v>2300</v>
      </c>
      <c r="BC34" s="182">
        <v>2300</v>
      </c>
      <c r="BD34" s="182">
        <v>0</v>
      </c>
      <c r="BE34" s="182">
        <v>0</v>
      </c>
      <c r="BF34" s="182">
        <v>2300</v>
      </c>
      <c r="BG34" s="182">
        <v>2300</v>
      </c>
      <c r="BH34" s="182"/>
      <c r="BI34" s="182"/>
      <c r="BJ34" s="246">
        <v>0</v>
      </c>
      <c r="BK34" s="246">
        <v>0</v>
      </c>
      <c r="BL34" s="182">
        <v>0</v>
      </c>
      <c r="BM34" s="182">
        <v>0</v>
      </c>
      <c r="BN34" s="246">
        <v>0</v>
      </c>
      <c r="BO34" s="246">
        <v>0</v>
      </c>
      <c r="BP34" s="182">
        <v>0</v>
      </c>
      <c r="BQ34" s="182">
        <v>0</v>
      </c>
      <c r="BR34" s="246">
        <v>0</v>
      </c>
      <c r="BS34" s="246">
        <v>0</v>
      </c>
      <c r="BT34" s="182">
        <f t="shared" si="19"/>
        <v>0</v>
      </c>
      <c r="BU34" s="182">
        <v>0</v>
      </c>
      <c r="BV34" s="182">
        <v>0</v>
      </c>
      <c r="BW34" s="182">
        <v>0</v>
      </c>
      <c r="BX34" s="182">
        <f t="shared" si="1"/>
        <v>0</v>
      </c>
      <c r="BY34" s="182">
        <f t="shared" si="20"/>
        <v>0</v>
      </c>
      <c r="BZ34" s="182">
        <f t="shared" si="21"/>
        <v>9500</v>
      </c>
      <c r="CA34" s="182">
        <f t="shared" si="22"/>
        <v>9500</v>
      </c>
      <c r="CB34" s="182">
        <f t="shared" si="23"/>
        <v>0</v>
      </c>
      <c r="CC34" s="182">
        <v>0</v>
      </c>
      <c r="CD34" s="184" t="s">
        <v>162</v>
      </c>
      <c r="CE34" s="182">
        <v>0</v>
      </c>
      <c r="CF34" s="182">
        <v>0</v>
      </c>
      <c r="CG34" s="182"/>
    </row>
    <row r="35" spans="1:85" s="176" customFormat="1">
      <c r="A35" s="181" t="s">
        <v>173</v>
      </c>
      <c r="B35" s="182">
        <v>0</v>
      </c>
      <c r="C35" s="182">
        <v>0</v>
      </c>
      <c r="D35" s="182">
        <v>0</v>
      </c>
      <c r="E35" s="182">
        <f t="shared" si="2"/>
        <v>0</v>
      </c>
      <c r="F35" s="182">
        <v>0</v>
      </c>
      <c r="G35" s="182">
        <v>0</v>
      </c>
      <c r="H35" s="182">
        <f t="shared" si="3"/>
        <v>0</v>
      </c>
      <c r="I35" s="182">
        <v>0</v>
      </c>
      <c r="J35" s="182">
        <v>0</v>
      </c>
      <c r="K35" s="182">
        <f t="shared" si="4"/>
        <v>0</v>
      </c>
      <c r="L35" s="182">
        <v>0</v>
      </c>
      <c r="M35" s="182">
        <v>0</v>
      </c>
      <c r="N35" s="182">
        <f t="shared" si="5"/>
        <v>0</v>
      </c>
      <c r="O35" s="182">
        <v>0</v>
      </c>
      <c r="P35" s="182">
        <v>0</v>
      </c>
      <c r="Q35" s="182">
        <f t="shared" si="6"/>
        <v>0</v>
      </c>
      <c r="R35" s="182">
        <v>0</v>
      </c>
      <c r="S35" s="182">
        <v>0</v>
      </c>
      <c r="T35" s="182">
        <f t="shared" si="7"/>
        <v>0</v>
      </c>
      <c r="U35" s="183">
        <v>0</v>
      </c>
      <c r="V35" s="182">
        <v>0</v>
      </c>
      <c r="W35" s="182">
        <f t="shared" si="8"/>
        <v>0</v>
      </c>
      <c r="X35" s="182">
        <v>0</v>
      </c>
      <c r="Y35" s="182">
        <v>0</v>
      </c>
      <c r="Z35" s="182">
        <f t="shared" si="9"/>
        <v>0</v>
      </c>
      <c r="AA35" s="182">
        <v>0</v>
      </c>
      <c r="AB35" s="182">
        <v>0</v>
      </c>
      <c r="AC35" s="182">
        <f t="shared" si="10"/>
        <v>0</v>
      </c>
      <c r="AD35" s="182">
        <v>0</v>
      </c>
      <c r="AE35" s="182">
        <v>0</v>
      </c>
      <c r="AF35" s="182">
        <f t="shared" si="11"/>
        <v>0</v>
      </c>
      <c r="AG35" s="182">
        <v>0</v>
      </c>
      <c r="AH35" s="182">
        <v>0</v>
      </c>
      <c r="AI35" s="182">
        <f t="shared" si="12"/>
        <v>0</v>
      </c>
      <c r="AJ35" s="182">
        <v>0</v>
      </c>
      <c r="AK35" s="182">
        <v>0</v>
      </c>
      <c r="AL35" s="182">
        <f t="shared" si="13"/>
        <v>0</v>
      </c>
      <c r="AM35" s="182">
        <v>0</v>
      </c>
      <c r="AN35" s="182">
        <v>0</v>
      </c>
      <c r="AO35" s="182">
        <f t="shared" si="14"/>
        <v>0</v>
      </c>
      <c r="AP35" s="182">
        <v>0</v>
      </c>
      <c r="AQ35" s="182">
        <v>0</v>
      </c>
      <c r="AR35" s="182">
        <f t="shared" si="15"/>
        <v>0</v>
      </c>
      <c r="AS35" s="182">
        <v>0</v>
      </c>
      <c r="AT35" s="182">
        <v>0</v>
      </c>
      <c r="AU35" s="182">
        <f t="shared" si="16"/>
        <v>0</v>
      </c>
      <c r="AV35" s="182">
        <f>[1]จันทบุรี!AV33</f>
        <v>4650</v>
      </c>
      <c r="AW35" s="182">
        <f>[1]จันทบุรี!AV33</f>
        <v>4650</v>
      </c>
      <c r="AX35" s="182">
        <f t="shared" si="17"/>
        <v>0</v>
      </c>
      <c r="AY35" s="182"/>
      <c r="AZ35" s="182"/>
      <c r="BA35" s="182">
        <f t="shared" si="18"/>
        <v>0</v>
      </c>
      <c r="BB35" s="182">
        <v>0</v>
      </c>
      <c r="BC35" s="182"/>
      <c r="BD35" s="182">
        <v>0</v>
      </c>
      <c r="BE35" s="182">
        <v>0</v>
      </c>
      <c r="BF35" s="182">
        <v>0</v>
      </c>
      <c r="BG35" s="182"/>
      <c r="BH35" s="182">
        <v>0</v>
      </c>
      <c r="BI35" s="182">
        <v>0</v>
      </c>
      <c r="BJ35" s="246">
        <v>23000</v>
      </c>
      <c r="BK35" s="246">
        <v>23000</v>
      </c>
      <c r="BL35" s="182">
        <v>0</v>
      </c>
      <c r="BM35" s="182">
        <v>0</v>
      </c>
      <c r="BN35" s="246">
        <v>23000</v>
      </c>
      <c r="BO35" s="246">
        <v>23000</v>
      </c>
      <c r="BP35" s="182"/>
      <c r="BQ35" s="182">
        <v>0</v>
      </c>
      <c r="BR35" s="246">
        <v>46000</v>
      </c>
      <c r="BS35" s="246">
        <v>46000</v>
      </c>
      <c r="BT35" s="182">
        <f>BR35-BS35</f>
        <v>0</v>
      </c>
      <c r="BU35" s="182">
        <v>0</v>
      </c>
      <c r="BV35" s="182">
        <v>234000</v>
      </c>
      <c r="BW35" s="182">
        <v>0</v>
      </c>
      <c r="BX35" s="254">
        <f>BV35-BW35</f>
        <v>234000</v>
      </c>
      <c r="BY35" s="182">
        <v>0</v>
      </c>
      <c r="BZ35" s="182">
        <f>B35+C35+F35+I35+L35+O35+R35+U35+X35+AA35+AD35+AG35+AJ35+AM35+AP35+AS35+AV35+AY35+BB35+BF35+BJ35+BN35+BR35+BV35</f>
        <v>330650</v>
      </c>
      <c r="CA35" s="182">
        <f t="shared" si="22"/>
        <v>96650</v>
      </c>
      <c r="CB35" s="182">
        <f t="shared" si="23"/>
        <v>234000</v>
      </c>
      <c r="CC35" s="182">
        <v>0</v>
      </c>
      <c r="CD35" s="184" t="s">
        <v>162</v>
      </c>
      <c r="CE35" s="182"/>
      <c r="CF35" s="182"/>
      <c r="CG35" s="182"/>
    </row>
    <row r="36" spans="1:85" s="186" customFormat="1">
      <c r="A36" s="30" t="s">
        <v>5</v>
      </c>
      <c r="B36" s="31">
        <v>15000</v>
      </c>
      <c r="C36" s="31">
        <v>10000</v>
      </c>
      <c r="D36" s="31">
        <v>10000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5000</v>
      </c>
      <c r="M36" s="31">
        <v>5000</v>
      </c>
      <c r="N36" s="31">
        <v>0</v>
      </c>
      <c r="O36" s="31">
        <v>5000</v>
      </c>
      <c r="P36" s="31">
        <v>5000</v>
      </c>
      <c r="Q36" s="31">
        <v>0</v>
      </c>
      <c r="R36" s="31">
        <f>SUM(R13:R35)</f>
        <v>0</v>
      </c>
      <c r="S36" s="31">
        <v>0</v>
      </c>
      <c r="T36" s="31">
        <f>SUM(T13:T35)</f>
        <v>0</v>
      </c>
      <c r="U36" s="31">
        <v>6500</v>
      </c>
      <c r="V36" s="31">
        <v>6500</v>
      </c>
      <c r="W36" s="31">
        <v>0</v>
      </c>
      <c r="X36" s="31">
        <v>52100</v>
      </c>
      <c r="Y36" s="31">
        <v>52100</v>
      </c>
      <c r="Z36" s="31">
        <v>0</v>
      </c>
      <c r="AA36" s="31">
        <v>110000</v>
      </c>
      <c r="AB36" s="31">
        <v>110000</v>
      </c>
      <c r="AC36" s="31">
        <v>0</v>
      </c>
      <c r="AD36" s="31">
        <v>72000</v>
      </c>
      <c r="AE36" s="31">
        <v>72000</v>
      </c>
      <c r="AF36" s="31">
        <v>0</v>
      </c>
      <c r="AG36" s="31">
        <v>25000</v>
      </c>
      <c r="AH36" s="31">
        <v>25000</v>
      </c>
      <c r="AI36" s="31">
        <v>0</v>
      </c>
      <c r="AJ36" s="31">
        <v>109000</v>
      </c>
      <c r="AK36" s="31">
        <v>109000</v>
      </c>
      <c r="AL36" s="31">
        <v>0</v>
      </c>
      <c r="AM36" s="31">
        <v>86000</v>
      </c>
      <c r="AN36" s="31">
        <v>86000</v>
      </c>
      <c r="AO36" s="31">
        <v>0</v>
      </c>
      <c r="AP36" s="31">
        <f t="shared" ref="AP36:BA36" si="24">SUM(AP13:AP35)</f>
        <v>107000</v>
      </c>
      <c r="AQ36" s="31">
        <f t="shared" si="24"/>
        <v>107000</v>
      </c>
      <c r="AR36" s="31">
        <f t="shared" si="24"/>
        <v>0</v>
      </c>
      <c r="AS36" s="31">
        <f t="shared" si="24"/>
        <v>82000</v>
      </c>
      <c r="AT36" s="31">
        <f t="shared" si="24"/>
        <v>82000</v>
      </c>
      <c r="AU36" s="31">
        <f t="shared" si="24"/>
        <v>0</v>
      </c>
      <c r="AV36" s="31">
        <f t="shared" si="24"/>
        <v>68000</v>
      </c>
      <c r="AW36" s="31">
        <f t="shared" si="24"/>
        <v>68000</v>
      </c>
      <c r="AX36" s="31">
        <f t="shared" si="24"/>
        <v>0</v>
      </c>
      <c r="AY36" s="31">
        <f t="shared" si="24"/>
        <v>66000</v>
      </c>
      <c r="AZ36" s="31">
        <f t="shared" si="24"/>
        <v>66000</v>
      </c>
      <c r="BA36" s="31">
        <f t="shared" si="24"/>
        <v>0</v>
      </c>
      <c r="BB36" s="31">
        <v>66000</v>
      </c>
      <c r="BC36" s="31">
        <v>66000</v>
      </c>
      <c r="BD36" s="31"/>
      <c r="BE36" s="31"/>
      <c r="BF36" s="31">
        <v>62000</v>
      </c>
      <c r="BG36" s="31">
        <v>62000</v>
      </c>
      <c r="BH36" s="31">
        <v>0</v>
      </c>
      <c r="BI36" s="31">
        <v>0</v>
      </c>
      <c r="BJ36" s="31">
        <f>SUM(BJ13:BJ35)</f>
        <v>123000</v>
      </c>
      <c r="BK36" s="31">
        <f>SUM(BK13:BK35)</f>
        <v>123000</v>
      </c>
      <c r="BL36" s="31">
        <f t="shared" ref="BL36:BP36" si="25">SUM(BL13:BL35)</f>
        <v>0</v>
      </c>
      <c r="BM36" s="31">
        <f t="shared" si="25"/>
        <v>0</v>
      </c>
      <c r="BN36" s="31">
        <f>SUM(BN13:BN35)</f>
        <v>123000</v>
      </c>
      <c r="BO36" s="31">
        <f t="shared" si="25"/>
        <v>123000</v>
      </c>
      <c r="BP36" s="31">
        <f t="shared" si="25"/>
        <v>0</v>
      </c>
      <c r="BQ36" s="31">
        <f>SUM(BQ13:BQ35)</f>
        <v>0</v>
      </c>
      <c r="BR36" s="31">
        <f>SUM(BR13:BR35)</f>
        <v>246000</v>
      </c>
      <c r="BS36" s="31">
        <f t="shared" ref="BS36:BY36" si="26">SUM(BS13:BS35)</f>
        <v>246000</v>
      </c>
      <c r="BT36" s="31">
        <f t="shared" si="26"/>
        <v>0</v>
      </c>
      <c r="BU36" s="31">
        <f t="shared" si="26"/>
        <v>0</v>
      </c>
      <c r="BV36" s="31">
        <f>SUM(BV13:BV35)</f>
        <v>234000</v>
      </c>
      <c r="BW36" s="31">
        <f t="shared" si="26"/>
        <v>0</v>
      </c>
      <c r="BX36" s="31">
        <f t="shared" si="26"/>
        <v>234000</v>
      </c>
      <c r="BY36" s="31">
        <f t="shared" si="26"/>
        <v>0</v>
      </c>
      <c r="BZ36" s="31">
        <f>SUM(BZ13:BZ35)</f>
        <v>1672600</v>
      </c>
      <c r="CA36" s="31">
        <f t="shared" ref="CA36" si="27">SUM(CA13:CA35)</f>
        <v>1438600</v>
      </c>
      <c r="CB36" s="31">
        <f t="shared" ref="CB36" si="28">SUM(CB13:CB35)</f>
        <v>234000</v>
      </c>
      <c r="CC36" s="31">
        <f t="shared" ref="CC36" si="29">SUM(CC13:CC35)</f>
        <v>0</v>
      </c>
      <c r="CD36" s="31">
        <f>SUM(CD13:CD35)</f>
        <v>739509</v>
      </c>
      <c r="CE36" s="31">
        <f t="shared" ref="CE36" si="30">SUM(CE13:CE35)</f>
        <v>0</v>
      </c>
      <c r="CF36" s="31">
        <f t="shared" ref="CF36" si="31">SUM(CF13:CF35)</f>
        <v>0</v>
      </c>
      <c r="CG36" s="31">
        <f t="shared" ref="CG36" si="32">SUM(CG13:CG35)</f>
        <v>0</v>
      </c>
    </row>
    <row r="37" spans="1:85" s="176" customFormat="1">
      <c r="A37" s="16"/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85"/>
      <c r="AZ37" s="189" t="s">
        <v>174</v>
      </c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8"/>
      <c r="BQ37" s="188"/>
      <c r="BS37" s="187"/>
      <c r="BT37" s="190"/>
      <c r="BU37" s="190"/>
      <c r="BV37" s="190"/>
      <c r="BW37" s="190"/>
      <c r="BX37" s="190"/>
      <c r="BY37" s="190"/>
      <c r="BZ37" s="16"/>
      <c r="CA37" s="16"/>
      <c r="CC37" s="191"/>
    </row>
    <row r="38" spans="1:85" s="174" customFormat="1">
      <c r="A38" s="192" t="s">
        <v>42</v>
      </c>
      <c r="B38" s="50">
        <f t="shared" ref="B38:AI38" si="33">SUM(B12:B35)</f>
        <v>30000</v>
      </c>
      <c r="C38" s="50">
        <f t="shared" si="33"/>
        <v>20000</v>
      </c>
      <c r="D38" s="50">
        <f t="shared" si="33"/>
        <v>20000</v>
      </c>
      <c r="E38" s="50">
        <f t="shared" si="33"/>
        <v>0</v>
      </c>
      <c r="F38" s="50">
        <f t="shared" si="33"/>
        <v>0</v>
      </c>
      <c r="G38" s="50">
        <f t="shared" si="33"/>
        <v>0</v>
      </c>
      <c r="H38" s="50">
        <f t="shared" si="33"/>
        <v>0</v>
      </c>
      <c r="I38" s="50">
        <f t="shared" si="33"/>
        <v>0</v>
      </c>
      <c r="J38" s="50">
        <f t="shared" si="33"/>
        <v>0</v>
      </c>
      <c r="K38" s="50">
        <f t="shared" si="33"/>
        <v>0</v>
      </c>
      <c r="L38" s="50">
        <f t="shared" si="33"/>
        <v>10000</v>
      </c>
      <c r="M38" s="50">
        <f t="shared" si="33"/>
        <v>10000</v>
      </c>
      <c r="N38" s="50">
        <f t="shared" si="33"/>
        <v>0</v>
      </c>
      <c r="O38" s="50">
        <f t="shared" si="33"/>
        <v>10000</v>
      </c>
      <c r="P38" s="50">
        <f t="shared" si="33"/>
        <v>10000</v>
      </c>
      <c r="Q38" s="50">
        <f t="shared" si="33"/>
        <v>0</v>
      </c>
      <c r="R38" s="50">
        <f t="shared" si="33"/>
        <v>0</v>
      </c>
      <c r="S38" s="50">
        <f t="shared" si="33"/>
        <v>0</v>
      </c>
      <c r="T38" s="50">
        <f t="shared" si="33"/>
        <v>0</v>
      </c>
      <c r="U38" s="50">
        <f t="shared" si="33"/>
        <v>13000</v>
      </c>
      <c r="V38" s="50">
        <f t="shared" si="33"/>
        <v>13000</v>
      </c>
      <c r="W38" s="50">
        <f t="shared" si="33"/>
        <v>0</v>
      </c>
      <c r="X38" s="50">
        <f t="shared" si="33"/>
        <v>104200</v>
      </c>
      <c r="Y38" s="50">
        <f t="shared" si="33"/>
        <v>104200</v>
      </c>
      <c r="Z38" s="50">
        <f t="shared" si="33"/>
        <v>0</v>
      </c>
      <c r="AA38" s="50">
        <f t="shared" si="33"/>
        <v>220000</v>
      </c>
      <c r="AB38" s="50">
        <f t="shared" si="33"/>
        <v>220000</v>
      </c>
      <c r="AC38" s="50">
        <f t="shared" si="33"/>
        <v>0</v>
      </c>
      <c r="AD38" s="50">
        <f t="shared" si="33"/>
        <v>144000</v>
      </c>
      <c r="AE38" s="50">
        <f t="shared" si="33"/>
        <v>144000</v>
      </c>
      <c r="AF38" s="50">
        <f t="shared" si="33"/>
        <v>0</v>
      </c>
      <c r="AG38" s="50">
        <f t="shared" si="33"/>
        <v>50000</v>
      </c>
      <c r="AH38" s="50">
        <f t="shared" si="33"/>
        <v>50000</v>
      </c>
      <c r="AI38" s="50">
        <f t="shared" si="33"/>
        <v>0</v>
      </c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193">
        <v>418600</v>
      </c>
      <c r="BS38" s="50">
        <f>B38+D38+G38+J38+M38+P38+S38+V38+Y38+AB38+AE38+AH38</f>
        <v>601200</v>
      </c>
      <c r="BT38" s="50"/>
      <c r="BU38" s="50">
        <f>E38+H38+K38+N38+Q38+T38+W38+Z38+AC38+AF38+AI38</f>
        <v>0</v>
      </c>
      <c r="BV38" s="50"/>
      <c r="BW38" s="50"/>
      <c r="BX38" s="50"/>
      <c r="BY38" s="50"/>
      <c r="BZ38" s="49"/>
      <c r="CA38" s="49"/>
    </row>
    <row r="39" spans="1:85" s="174" customFormat="1">
      <c r="B39" s="173"/>
      <c r="C39" s="173"/>
      <c r="D39" s="173"/>
      <c r="E39" s="173"/>
      <c r="G39" s="173"/>
      <c r="H39" s="173"/>
      <c r="I39" s="173"/>
      <c r="J39" s="173"/>
      <c r="K39" s="173"/>
      <c r="L39" s="173"/>
      <c r="M39" s="173"/>
      <c r="N39" s="173"/>
      <c r="O39" s="173">
        <f>O38-O40</f>
        <v>-50000</v>
      </c>
      <c r="P39" s="173"/>
      <c r="Q39" s="173"/>
      <c r="R39" s="173"/>
      <c r="S39" s="173"/>
      <c r="T39" s="173"/>
      <c r="U39" s="173"/>
      <c r="V39" s="173"/>
      <c r="W39" s="173"/>
      <c r="X39" s="173" t="s">
        <v>38</v>
      </c>
      <c r="Y39" s="173" t="s">
        <v>38</v>
      </c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CA39" s="49"/>
    </row>
    <row r="40" spans="1:85" s="174" customFormat="1">
      <c r="B40" s="173"/>
      <c r="C40" s="173"/>
      <c r="D40" s="173"/>
      <c r="E40" s="173"/>
      <c r="G40" s="173"/>
      <c r="H40" s="173"/>
      <c r="I40" s="173"/>
      <c r="J40" s="173"/>
      <c r="K40" s="173"/>
      <c r="L40" s="173"/>
      <c r="M40" s="173"/>
      <c r="N40" s="173"/>
      <c r="O40" s="173">
        <v>60000</v>
      </c>
      <c r="P40" s="173"/>
      <c r="Q40" s="173"/>
      <c r="R40" s="173"/>
      <c r="S40" s="173"/>
      <c r="T40" s="173"/>
      <c r="U40" s="173" t="s">
        <v>38</v>
      </c>
      <c r="V40" s="173" t="s">
        <v>38</v>
      </c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CA40" s="49"/>
    </row>
    <row r="41" spans="1:85" s="174" customFormat="1">
      <c r="A41" s="194" t="s">
        <v>1</v>
      </c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 t="s">
        <v>39</v>
      </c>
      <c r="P41" s="173"/>
      <c r="Q41" s="173"/>
      <c r="R41" s="173" t="s">
        <v>38</v>
      </c>
      <c r="S41" s="173" t="s">
        <v>38</v>
      </c>
      <c r="T41" s="173"/>
      <c r="U41" s="173" t="s">
        <v>40</v>
      </c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50"/>
      <c r="CB41" s="173"/>
      <c r="CC41" s="173"/>
      <c r="CD41" s="173"/>
      <c r="CE41" s="173"/>
    </row>
    <row r="42" spans="1:85" s="176" customFormat="1">
      <c r="B42" s="173"/>
      <c r="C42" s="173"/>
      <c r="D42" s="173"/>
      <c r="E42" s="173"/>
      <c r="F42" s="174"/>
      <c r="G42" s="173"/>
      <c r="H42" s="173"/>
      <c r="I42" s="173"/>
      <c r="J42" s="173"/>
      <c r="K42" s="173"/>
      <c r="L42" s="173"/>
      <c r="M42" s="173"/>
      <c r="N42" s="173"/>
      <c r="O42" s="173" t="s">
        <v>41</v>
      </c>
      <c r="P42" s="173"/>
      <c r="Q42" s="173"/>
      <c r="R42" s="173"/>
      <c r="S42" s="173"/>
      <c r="T42" s="173"/>
      <c r="U42" s="173" t="s">
        <v>41</v>
      </c>
      <c r="V42" s="195" t="s">
        <v>1</v>
      </c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85"/>
      <c r="BS42" s="85"/>
      <c r="BT42" s="85"/>
      <c r="BU42" s="85"/>
      <c r="BV42" s="85"/>
      <c r="BW42" s="85"/>
      <c r="BX42" s="85"/>
      <c r="BY42" s="85"/>
      <c r="CA42" s="16"/>
    </row>
    <row r="43" spans="1:85" s="176" customFormat="1" ht="27">
      <c r="A43" s="196" t="s">
        <v>60</v>
      </c>
      <c r="B43" s="197" t="s">
        <v>61</v>
      </c>
      <c r="C43" s="198"/>
      <c r="D43" s="198"/>
      <c r="E43" s="198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W43" s="173"/>
      <c r="X43" s="173"/>
      <c r="Y43" s="173"/>
      <c r="Z43" s="173"/>
      <c r="AA43" s="174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CA43" s="16"/>
    </row>
    <row r="44" spans="1:85" ht="27">
      <c r="A44" s="60"/>
      <c r="B44" s="59" t="s">
        <v>62</v>
      </c>
      <c r="C44" s="59" t="s">
        <v>64</v>
      </c>
      <c r="D44" s="59" t="s">
        <v>63</v>
      </c>
      <c r="E44" s="59" t="s">
        <v>65</v>
      </c>
      <c r="V44" s="75"/>
      <c r="AA44" s="75"/>
    </row>
    <row r="45" spans="1:85" ht="27">
      <c r="V45" s="57" t="s">
        <v>60</v>
      </c>
      <c r="W45" s="58" t="s">
        <v>61</v>
      </c>
      <c r="X45" s="59"/>
      <c r="Y45" s="59"/>
      <c r="Z45" s="59"/>
      <c r="AA45" s="75"/>
    </row>
    <row r="46" spans="1:85" ht="27">
      <c r="V46" s="60"/>
      <c r="W46" s="59" t="s">
        <v>62</v>
      </c>
      <c r="X46" s="109">
        <v>5</v>
      </c>
      <c r="Y46" s="59" t="s">
        <v>63</v>
      </c>
      <c r="Z46" s="59">
        <v>1400</v>
      </c>
      <c r="AA46" s="75"/>
    </row>
    <row r="47" spans="1:85">
      <c r="V47" s="75"/>
      <c r="W47" s="110" t="s">
        <v>144</v>
      </c>
      <c r="AA47" s="75"/>
    </row>
  </sheetData>
  <mergeCells count="57">
    <mergeCell ref="AS10:AU10"/>
    <mergeCell ref="AV7:AX9"/>
    <mergeCell ref="AV10:AX10"/>
    <mergeCell ref="R8:T9"/>
    <mergeCell ref="U8:W9"/>
    <mergeCell ref="X7:Z9"/>
    <mergeCell ref="AD7:AF9"/>
    <mergeCell ref="AD10:AF10"/>
    <mergeCell ref="R7:W7"/>
    <mergeCell ref="R10:T10"/>
    <mergeCell ref="U10:W10"/>
    <mergeCell ref="AA10:AC10"/>
    <mergeCell ref="AA7:AC9"/>
    <mergeCell ref="X10:Z10"/>
    <mergeCell ref="CE7:CE11"/>
    <mergeCell ref="CF7:CF11"/>
    <mergeCell ref="BJ7:BM9"/>
    <mergeCell ref="BJ10:BM10"/>
    <mergeCell ref="BF7:BI9"/>
    <mergeCell ref="BF10:BI10"/>
    <mergeCell ref="BR7:BU9"/>
    <mergeCell ref="BR10:BU10"/>
    <mergeCell ref="BN7:BQ9"/>
    <mergeCell ref="BN10:BQ10"/>
    <mergeCell ref="BW7:BX7"/>
    <mergeCell ref="BW10:BX10"/>
    <mergeCell ref="CG7:CG11"/>
    <mergeCell ref="AG7:AI9"/>
    <mergeCell ref="BZ7:CC10"/>
    <mergeCell ref="CD7:CD11"/>
    <mergeCell ref="AG10:AI10"/>
    <mergeCell ref="AJ7:AL9"/>
    <mergeCell ref="AJ10:AL10"/>
    <mergeCell ref="AM7:AO9"/>
    <mergeCell ref="AM10:AO10"/>
    <mergeCell ref="AP7:AR9"/>
    <mergeCell ref="AP10:AR10"/>
    <mergeCell ref="AS7:AU9"/>
    <mergeCell ref="BB7:BE9"/>
    <mergeCell ref="BB10:BE10"/>
    <mergeCell ref="AY7:BA9"/>
    <mergeCell ref="AY10:BA10"/>
    <mergeCell ref="A7:A11"/>
    <mergeCell ref="B7:B8"/>
    <mergeCell ref="C7:K7"/>
    <mergeCell ref="L7:N7"/>
    <mergeCell ref="O7:Q7"/>
    <mergeCell ref="C10:E10"/>
    <mergeCell ref="F10:H10"/>
    <mergeCell ref="I10:K10"/>
    <mergeCell ref="L10:N10"/>
    <mergeCell ref="C8:E9"/>
    <mergeCell ref="F8:H9"/>
    <mergeCell ref="I8:K9"/>
    <mergeCell ref="L8:N9"/>
    <mergeCell ref="O8:Q9"/>
    <mergeCell ref="O10:Q10"/>
  </mergeCells>
  <printOptions horizontalCentered="1"/>
  <pageMargins left="0.31496062992125984" right="0.11811023622047245" top="0.74803149606299213" bottom="0.55118110236220474" header="0.31496062992125984" footer="0.11811023622047245"/>
  <pageSetup paperSize="9" scale="75" orientation="landscape" r:id="rId1"/>
  <colBreaks count="3" manualBreakCount="3">
    <brk id="14" max="1048575" man="1"/>
    <brk id="26" max="1048575" man="1"/>
    <brk id="7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CA29"/>
  <sheetViews>
    <sheetView topLeftCell="BI1" zoomScale="70" zoomScaleNormal="70" zoomScaleSheetLayoutView="76" workbookViewId="0">
      <selection activeCell="BJ21" sqref="BJ21:BX21"/>
    </sheetView>
  </sheetViews>
  <sheetFormatPr defaultColWidth="8.77734375" defaultRowHeight="24.6"/>
  <cols>
    <col min="1" max="1" width="20" style="75" customWidth="1"/>
    <col min="2" max="2" width="15.33203125" style="77" customWidth="1"/>
    <col min="3" max="4" width="12.88671875" style="77" customWidth="1"/>
    <col min="5" max="5" width="15.88671875" style="77" customWidth="1"/>
    <col min="6" max="6" width="11" style="75" customWidth="1"/>
    <col min="7" max="8" width="9.77734375" style="77" customWidth="1"/>
    <col min="9" max="9" width="11" style="77" customWidth="1"/>
    <col min="10" max="10" width="15.88671875" style="77" customWidth="1"/>
    <col min="11" max="11" width="10.33203125" style="77" customWidth="1"/>
    <col min="12" max="12" width="12.88671875" style="77" customWidth="1"/>
    <col min="13" max="13" width="16.77734375" style="77" customWidth="1"/>
    <col min="14" max="14" width="9.77734375" style="77" customWidth="1"/>
    <col min="15" max="15" width="12.88671875" style="77" customWidth="1"/>
    <col min="16" max="16" width="16.77734375" style="77" customWidth="1"/>
    <col min="17" max="17" width="12.88671875" style="77" customWidth="1"/>
    <col min="18" max="18" width="11" style="77" customWidth="1"/>
    <col min="19" max="19" width="11.109375" style="77" customWidth="1"/>
    <col min="20" max="20" width="11" style="77" customWidth="1"/>
    <col min="21" max="21" width="15" style="77" customWidth="1"/>
    <col min="22" max="27" width="12.88671875" style="77" customWidth="1"/>
    <col min="28" max="28" width="11.109375" style="77" customWidth="1"/>
    <col min="29" max="29" width="12.88671875" style="77" customWidth="1"/>
    <col min="30" max="30" width="11.88671875" style="77" bestFit="1" customWidth="1"/>
    <col min="31" max="31" width="10.6640625" style="77" bestFit="1" customWidth="1"/>
    <col min="32" max="33" width="11.88671875" style="77" bestFit="1" customWidth="1"/>
    <col min="34" max="34" width="10.21875" style="77" bestFit="1" customWidth="1"/>
    <col min="35" max="35" width="11.88671875" style="77" bestFit="1" customWidth="1"/>
    <col min="36" max="69" width="11.88671875" style="77" customWidth="1"/>
    <col min="70" max="71" width="14.33203125" style="77" bestFit="1" customWidth="1"/>
    <col min="72" max="72" width="14.33203125" style="77" customWidth="1"/>
    <col min="73" max="73" width="14.33203125" style="77" bestFit="1" customWidth="1"/>
    <col min="74" max="74" width="16.21875" style="75" customWidth="1"/>
    <col min="75" max="75" width="16.21875" style="16" customWidth="1"/>
    <col min="76" max="77" width="16.21875" style="75" customWidth="1"/>
    <col min="78" max="292" width="8.77734375" style="75"/>
    <col min="293" max="293" width="15.33203125" style="75" customWidth="1"/>
    <col min="294" max="295" width="12.88671875" style="75" bestFit="1" customWidth="1"/>
    <col min="296" max="296" width="15.88671875" style="75" bestFit="1" customWidth="1"/>
    <col min="297" max="297" width="11" style="75" bestFit="1" customWidth="1"/>
    <col min="298" max="299" width="9.77734375" style="75" bestFit="1" customWidth="1"/>
    <col min="300" max="300" width="11" style="75" bestFit="1" customWidth="1"/>
    <col min="301" max="301" width="15.88671875" style="75" bestFit="1" customWidth="1"/>
    <col min="302" max="302" width="10.33203125" style="75" customWidth="1"/>
    <col min="303" max="303" width="12.88671875" style="75" bestFit="1" customWidth="1"/>
    <col min="304" max="304" width="16.77734375" style="75" bestFit="1" customWidth="1"/>
    <col min="305" max="305" width="9.77734375" style="75" bestFit="1" customWidth="1"/>
    <col min="306" max="306" width="12.88671875" style="75" bestFit="1" customWidth="1"/>
    <col min="307" max="307" width="16.77734375" style="75" bestFit="1" customWidth="1"/>
    <col min="308" max="308" width="12.88671875" style="75" bestFit="1" customWidth="1"/>
    <col min="309" max="309" width="11" style="75" bestFit="1" customWidth="1"/>
    <col min="310" max="310" width="11.109375" style="75" bestFit="1" customWidth="1"/>
    <col min="311" max="311" width="11" style="75" bestFit="1" customWidth="1"/>
    <col min="312" max="312" width="15" style="75" bestFit="1" customWidth="1"/>
    <col min="313" max="318" width="12.88671875" style="75" bestFit="1" customWidth="1"/>
    <col min="319" max="319" width="11.109375" style="75" bestFit="1" customWidth="1"/>
    <col min="320" max="320" width="12.88671875" style="75" bestFit="1" customWidth="1"/>
    <col min="321" max="321" width="11.6640625" style="75" bestFit="1" customWidth="1"/>
    <col min="322" max="322" width="10.109375" style="75" bestFit="1" customWidth="1"/>
    <col min="323" max="324" width="11.6640625" style="75" bestFit="1" customWidth="1"/>
    <col min="325" max="325" width="10.109375" style="75" bestFit="1" customWidth="1"/>
    <col min="326" max="326" width="11.6640625" style="75" bestFit="1" customWidth="1"/>
    <col min="327" max="329" width="14.21875" style="75" bestFit="1" customWidth="1"/>
    <col min="330" max="330" width="12.77734375" style="75" customWidth="1"/>
    <col min="331" max="331" width="9.88671875" style="75" customWidth="1"/>
    <col min="332" max="548" width="8.77734375" style="75"/>
    <col min="549" max="549" width="15.33203125" style="75" customWidth="1"/>
    <col min="550" max="551" width="12.88671875" style="75" bestFit="1" customWidth="1"/>
    <col min="552" max="552" width="15.88671875" style="75" bestFit="1" customWidth="1"/>
    <col min="553" max="553" width="11" style="75" bestFit="1" customWidth="1"/>
    <col min="554" max="555" width="9.77734375" style="75" bestFit="1" customWidth="1"/>
    <col min="556" max="556" width="11" style="75" bestFit="1" customWidth="1"/>
    <col min="557" max="557" width="15.88671875" style="75" bestFit="1" customWidth="1"/>
    <col min="558" max="558" width="10.33203125" style="75" customWidth="1"/>
    <col min="559" max="559" width="12.88671875" style="75" bestFit="1" customWidth="1"/>
    <col min="560" max="560" width="16.77734375" style="75" bestFit="1" customWidth="1"/>
    <col min="561" max="561" width="9.77734375" style="75" bestFit="1" customWidth="1"/>
    <col min="562" max="562" width="12.88671875" style="75" bestFit="1" customWidth="1"/>
    <col min="563" max="563" width="16.77734375" style="75" bestFit="1" customWidth="1"/>
    <col min="564" max="564" width="12.88671875" style="75" bestFit="1" customWidth="1"/>
    <col min="565" max="565" width="11" style="75" bestFit="1" customWidth="1"/>
    <col min="566" max="566" width="11.109375" style="75" bestFit="1" customWidth="1"/>
    <col min="567" max="567" width="11" style="75" bestFit="1" customWidth="1"/>
    <col min="568" max="568" width="15" style="75" bestFit="1" customWidth="1"/>
    <col min="569" max="574" width="12.88671875" style="75" bestFit="1" customWidth="1"/>
    <col min="575" max="575" width="11.109375" style="75" bestFit="1" customWidth="1"/>
    <col min="576" max="576" width="12.88671875" style="75" bestFit="1" customWidth="1"/>
    <col min="577" max="577" width="11.6640625" style="75" bestFit="1" customWidth="1"/>
    <col min="578" max="578" width="10.109375" style="75" bestFit="1" customWidth="1"/>
    <col min="579" max="580" width="11.6640625" style="75" bestFit="1" customWidth="1"/>
    <col min="581" max="581" width="10.109375" style="75" bestFit="1" customWidth="1"/>
    <col min="582" max="582" width="11.6640625" style="75" bestFit="1" customWidth="1"/>
    <col min="583" max="585" width="14.21875" style="75" bestFit="1" customWidth="1"/>
    <col min="586" max="586" width="12.77734375" style="75" customWidth="1"/>
    <col min="587" max="587" width="9.88671875" style="75" customWidth="1"/>
    <col min="588" max="804" width="8.77734375" style="75"/>
    <col min="805" max="805" width="15.33203125" style="75" customWidth="1"/>
    <col min="806" max="807" width="12.88671875" style="75" bestFit="1" customWidth="1"/>
    <col min="808" max="808" width="15.88671875" style="75" bestFit="1" customWidth="1"/>
    <col min="809" max="809" width="11" style="75" bestFit="1" customWidth="1"/>
    <col min="810" max="811" width="9.77734375" style="75" bestFit="1" customWidth="1"/>
    <col min="812" max="812" width="11" style="75" bestFit="1" customWidth="1"/>
    <col min="813" max="813" width="15.88671875" style="75" bestFit="1" customWidth="1"/>
    <col min="814" max="814" width="10.33203125" style="75" customWidth="1"/>
    <col min="815" max="815" width="12.88671875" style="75" bestFit="1" customWidth="1"/>
    <col min="816" max="816" width="16.77734375" style="75" bestFit="1" customWidth="1"/>
    <col min="817" max="817" width="9.77734375" style="75" bestFit="1" customWidth="1"/>
    <col min="818" max="818" width="12.88671875" style="75" bestFit="1" customWidth="1"/>
    <col min="819" max="819" width="16.77734375" style="75" bestFit="1" customWidth="1"/>
    <col min="820" max="820" width="12.88671875" style="75" bestFit="1" customWidth="1"/>
    <col min="821" max="821" width="11" style="75" bestFit="1" customWidth="1"/>
    <col min="822" max="822" width="11.109375" style="75" bestFit="1" customWidth="1"/>
    <col min="823" max="823" width="11" style="75" bestFit="1" customWidth="1"/>
    <col min="824" max="824" width="15" style="75" bestFit="1" customWidth="1"/>
    <col min="825" max="830" width="12.88671875" style="75" bestFit="1" customWidth="1"/>
    <col min="831" max="831" width="11.109375" style="75" bestFit="1" customWidth="1"/>
    <col min="832" max="832" width="12.88671875" style="75" bestFit="1" customWidth="1"/>
    <col min="833" max="833" width="11.6640625" style="75" bestFit="1" customWidth="1"/>
    <col min="834" max="834" width="10.109375" style="75" bestFit="1" customWidth="1"/>
    <col min="835" max="836" width="11.6640625" style="75" bestFit="1" customWidth="1"/>
    <col min="837" max="837" width="10.109375" style="75" bestFit="1" customWidth="1"/>
    <col min="838" max="838" width="11.6640625" style="75" bestFit="1" customWidth="1"/>
    <col min="839" max="841" width="14.21875" style="75" bestFit="1" customWidth="1"/>
    <col min="842" max="842" width="12.77734375" style="75" customWidth="1"/>
    <col min="843" max="843" width="9.88671875" style="75" customWidth="1"/>
    <col min="844" max="1060" width="8.77734375" style="75"/>
    <col min="1061" max="1061" width="15.33203125" style="75" customWidth="1"/>
    <col min="1062" max="1063" width="12.88671875" style="75" bestFit="1" customWidth="1"/>
    <col min="1064" max="1064" width="15.88671875" style="75" bestFit="1" customWidth="1"/>
    <col min="1065" max="1065" width="11" style="75" bestFit="1" customWidth="1"/>
    <col min="1066" max="1067" width="9.77734375" style="75" bestFit="1" customWidth="1"/>
    <col min="1068" max="1068" width="11" style="75" bestFit="1" customWidth="1"/>
    <col min="1069" max="1069" width="15.88671875" style="75" bestFit="1" customWidth="1"/>
    <col min="1070" max="1070" width="10.33203125" style="75" customWidth="1"/>
    <col min="1071" max="1071" width="12.88671875" style="75" bestFit="1" customWidth="1"/>
    <col min="1072" max="1072" width="16.77734375" style="75" bestFit="1" customWidth="1"/>
    <col min="1073" max="1073" width="9.77734375" style="75" bestFit="1" customWidth="1"/>
    <col min="1074" max="1074" width="12.88671875" style="75" bestFit="1" customWidth="1"/>
    <col min="1075" max="1075" width="16.77734375" style="75" bestFit="1" customWidth="1"/>
    <col min="1076" max="1076" width="12.88671875" style="75" bestFit="1" customWidth="1"/>
    <col min="1077" max="1077" width="11" style="75" bestFit="1" customWidth="1"/>
    <col min="1078" max="1078" width="11.109375" style="75" bestFit="1" customWidth="1"/>
    <col min="1079" max="1079" width="11" style="75" bestFit="1" customWidth="1"/>
    <col min="1080" max="1080" width="15" style="75" bestFit="1" customWidth="1"/>
    <col min="1081" max="1086" width="12.88671875" style="75" bestFit="1" customWidth="1"/>
    <col min="1087" max="1087" width="11.109375" style="75" bestFit="1" customWidth="1"/>
    <col min="1088" max="1088" width="12.88671875" style="75" bestFit="1" customWidth="1"/>
    <col min="1089" max="1089" width="11.6640625" style="75" bestFit="1" customWidth="1"/>
    <col min="1090" max="1090" width="10.109375" style="75" bestFit="1" customWidth="1"/>
    <col min="1091" max="1092" width="11.6640625" style="75" bestFit="1" customWidth="1"/>
    <col min="1093" max="1093" width="10.109375" style="75" bestFit="1" customWidth="1"/>
    <col min="1094" max="1094" width="11.6640625" style="75" bestFit="1" customWidth="1"/>
    <col min="1095" max="1097" width="14.21875" style="75" bestFit="1" customWidth="1"/>
    <col min="1098" max="1098" width="12.77734375" style="75" customWidth="1"/>
    <col min="1099" max="1099" width="9.88671875" style="75" customWidth="1"/>
    <col min="1100" max="1316" width="8.77734375" style="75"/>
    <col min="1317" max="1317" width="15.33203125" style="75" customWidth="1"/>
    <col min="1318" max="1319" width="12.88671875" style="75" bestFit="1" customWidth="1"/>
    <col min="1320" max="1320" width="15.88671875" style="75" bestFit="1" customWidth="1"/>
    <col min="1321" max="1321" width="11" style="75" bestFit="1" customWidth="1"/>
    <col min="1322" max="1323" width="9.77734375" style="75" bestFit="1" customWidth="1"/>
    <col min="1324" max="1324" width="11" style="75" bestFit="1" customWidth="1"/>
    <col min="1325" max="1325" width="15.88671875" style="75" bestFit="1" customWidth="1"/>
    <col min="1326" max="1326" width="10.33203125" style="75" customWidth="1"/>
    <col min="1327" max="1327" width="12.88671875" style="75" bestFit="1" customWidth="1"/>
    <col min="1328" max="1328" width="16.77734375" style="75" bestFit="1" customWidth="1"/>
    <col min="1329" max="1329" width="9.77734375" style="75" bestFit="1" customWidth="1"/>
    <col min="1330" max="1330" width="12.88671875" style="75" bestFit="1" customWidth="1"/>
    <col min="1331" max="1331" width="16.77734375" style="75" bestFit="1" customWidth="1"/>
    <col min="1332" max="1332" width="12.88671875" style="75" bestFit="1" customWidth="1"/>
    <col min="1333" max="1333" width="11" style="75" bestFit="1" customWidth="1"/>
    <col min="1334" max="1334" width="11.109375" style="75" bestFit="1" customWidth="1"/>
    <col min="1335" max="1335" width="11" style="75" bestFit="1" customWidth="1"/>
    <col min="1336" max="1336" width="15" style="75" bestFit="1" customWidth="1"/>
    <col min="1337" max="1342" width="12.88671875" style="75" bestFit="1" customWidth="1"/>
    <col min="1343" max="1343" width="11.109375" style="75" bestFit="1" customWidth="1"/>
    <col min="1344" max="1344" width="12.88671875" style="75" bestFit="1" customWidth="1"/>
    <col min="1345" max="1345" width="11.6640625" style="75" bestFit="1" customWidth="1"/>
    <col min="1346" max="1346" width="10.109375" style="75" bestFit="1" customWidth="1"/>
    <col min="1347" max="1348" width="11.6640625" style="75" bestFit="1" customWidth="1"/>
    <col min="1349" max="1349" width="10.109375" style="75" bestFit="1" customWidth="1"/>
    <col min="1350" max="1350" width="11.6640625" style="75" bestFit="1" customWidth="1"/>
    <col min="1351" max="1353" width="14.21875" style="75" bestFit="1" customWidth="1"/>
    <col min="1354" max="1354" width="12.77734375" style="75" customWidth="1"/>
    <col min="1355" max="1355" width="9.88671875" style="75" customWidth="1"/>
    <col min="1356" max="1572" width="8.77734375" style="75"/>
    <col min="1573" max="1573" width="15.33203125" style="75" customWidth="1"/>
    <col min="1574" max="1575" width="12.88671875" style="75" bestFit="1" customWidth="1"/>
    <col min="1576" max="1576" width="15.88671875" style="75" bestFit="1" customWidth="1"/>
    <col min="1577" max="1577" width="11" style="75" bestFit="1" customWidth="1"/>
    <col min="1578" max="1579" width="9.77734375" style="75" bestFit="1" customWidth="1"/>
    <col min="1580" max="1580" width="11" style="75" bestFit="1" customWidth="1"/>
    <col min="1581" max="1581" width="15.88671875" style="75" bestFit="1" customWidth="1"/>
    <col min="1582" max="1582" width="10.33203125" style="75" customWidth="1"/>
    <col min="1583" max="1583" width="12.88671875" style="75" bestFit="1" customWidth="1"/>
    <col min="1584" max="1584" width="16.77734375" style="75" bestFit="1" customWidth="1"/>
    <col min="1585" max="1585" width="9.77734375" style="75" bestFit="1" customWidth="1"/>
    <col min="1586" max="1586" width="12.88671875" style="75" bestFit="1" customWidth="1"/>
    <col min="1587" max="1587" width="16.77734375" style="75" bestFit="1" customWidth="1"/>
    <col min="1588" max="1588" width="12.88671875" style="75" bestFit="1" customWidth="1"/>
    <col min="1589" max="1589" width="11" style="75" bestFit="1" customWidth="1"/>
    <col min="1590" max="1590" width="11.109375" style="75" bestFit="1" customWidth="1"/>
    <col min="1591" max="1591" width="11" style="75" bestFit="1" customWidth="1"/>
    <col min="1592" max="1592" width="15" style="75" bestFit="1" customWidth="1"/>
    <col min="1593" max="1598" width="12.88671875" style="75" bestFit="1" customWidth="1"/>
    <col min="1599" max="1599" width="11.109375" style="75" bestFit="1" customWidth="1"/>
    <col min="1600" max="1600" width="12.88671875" style="75" bestFit="1" customWidth="1"/>
    <col min="1601" max="1601" width="11.6640625" style="75" bestFit="1" customWidth="1"/>
    <col min="1602" max="1602" width="10.109375" style="75" bestFit="1" customWidth="1"/>
    <col min="1603" max="1604" width="11.6640625" style="75" bestFit="1" customWidth="1"/>
    <col min="1605" max="1605" width="10.109375" style="75" bestFit="1" customWidth="1"/>
    <col min="1606" max="1606" width="11.6640625" style="75" bestFit="1" customWidth="1"/>
    <col min="1607" max="1609" width="14.21875" style="75" bestFit="1" customWidth="1"/>
    <col min="1610" max="1610" width="12.77734375" style="75" customWidth="1"/>
    <col min="1611" max="1611" width="9.88671875" style="75" customWidth="1"/>
    <col min="1612" max="1828" width="8.77734375" style="75"/>
    <col min="1829" max="1829" width="15.33203125" style="75" customWidth="1"/>
    <col min="1830" max="1831" width="12.88671875" style="75" bestFit="1" customWidth="1"/>
    <col min="1832" max="1832" width="15.88671875" style="75" bestFit="1" customWidth="1"/>
    <col min="1833" max="1833" width="11" style="75" bestFit="1" customWidth="1"/>
    <col min="1834" max="1835" width="9.77734375" style="75" bestFit="1" customWidth="1"/>
    <col min="1836" max="1836" width="11" style="75" bestFit="1" customWidth="1"/>
    <col min="1837" max="1837" width="15.88671875" style="75" bestFit="1" customWidth="1"/>
    <col min="1838" max="1838" width="10.33203125" style="75" customWidth="1"/>
    <col min="1839" max="1839" width="12.88671875" style="75" bestFit="1" customWidth="1"/>
    <col min="1840" max="1840" width="16.77734375" style="75" bestFit="1" customWidth="1"/>
    <col min="1841" max="1841" width="9.77734375" style="75" bestFit="1" customWidth="1"/>
    <col min="1842" max="1842" width="12.88671875" style="75" bestFit="1" customWidth="1"/>
    <col min="1843" max="1843" width="16.77734375" style="75" bestFit="1" customWidth="1"/>
    <col min="1844" max="1844" width="12.88671875" style="75" bestFit="1" customWidth="1"/>
    <col min="1845" max="1845" width="11" style="75" bestFit="1" customWidth="1"/>
    <col min="1846" max="1846" width="11.109375" style="75" bestFit="1" customWidth="1"/>
    <col min="1847" max="1847" width="11" style="75" bestFit="1" customWidth="1"/>
    <col min="1848" max="1848" width="15" style="75" bestFit="1" customWidth="1"/>
    <col min="1849" max="1854" width="12.88671875" style="75" bestFit="1" customWidth="1"/>
    <col min="1855" max="1855" width="11.109375" style="75" bestFit="1" customWidth="1"/>
    <col min="1856" max="1856" width="12.88671875" style="75" bestFit="1" customWidth="1"/>
    <col min="1857" max="1857" width="11.6640625" style="75" bestFit="1" customWidth="1"/>
    <col min="1858" max="1858" width="10.109375" style="75" bestFit="1" customWidth="1"/>
    <col min="1859" max="1860" width="11.6640625" style="75" bestFit="1" customWidth="1"/>
    <col min="1861" max="1861" width="10.109375" style="75" bestFit="1" customWidth="1"/>
    <col min="1862" max="1862" width="11.6640625" style="75" bestFit="1" customWidth="1"/>
    <col min="1863" max="1865" width="14.21875" style="75" bestFit="1" customWidth="1"/>
    <col min="1866" max="1866" width="12.77734375" style="75" customWidth="1"/>
    <col min="1867" max="1867" width="9.88671875" style="75" customWidth="1"/>
    <col min="1868" max="2084" width="8.77734375" style="75"/>
    <col min="2085" max="2085" width="15.33203125" style="75" customWidth="1"/>
    <col min="2086" max="2087" width="12.88671875" style="75" bestFit="1" customWidth="1"/>
    <col min="2088" max="2088" width="15.88671875" style="75" bestFit="1" customWidth="1"/>
    <col min="2089" max="2089" width="11" style="75" bestFit="1" customWidth="1"/>
    <col min="2090" max="2091" width="9.77734375" style="75" bestFit="1" customWidth="1"/>
    <col min="2092" max="2092" width="11" style="75" bestFit="1" customWidth="1"/>
    <col min="2093" max="2093" width="15.88671875" style="75" bestFit="1" customWidth="1"/>
    <col min="2094" max="2094" width="10.33203125" style="75" customWidth="1"/>
    <col min="2095" max="2095" width="12.88671875" style="75" bestFit="1" customWidth="1"/>
    <col min="2096" max="2096" width="16.77734375" style="75" bestFit="1" customWidth="1"/>
    <col min="2097" max="2097" width="9.77734375" style="75" bestFit="1" customWidth="1"/>
    <col min="2098" max="2098" width="12.88671875" style="75" bestFit="1" customWidth="1"/>
    <col min="2099" max="2099" width="16.77734375" style="75" bestFit="1" customWidth="1"/>
    <col min="2100" max="2100" width="12.88671875" style="75" bestFit="1" customWidth="1"/>
    <col min="2101" max="2101" width="11" style="75" bestFit="1" customWidth="1"/>
    <col min="2102" max="2102" width="11.109375" style="75" bestFit="1" customWidth="1"/>
    <col min="2103" max="2103" width="11" style="75" bestFit="1" customWidth="1"/>
    <col min="2104" max="2104" width="15" style="75" bestFit="1" customWidth="1"/>
    <col min="2105" max="2110" width="12.88671875" style="75" bestFit="1" customWidth="1"/>
    <col min="2111" max="2111" width="11.109375" style="75" bestFit="1" customWidth="1"/>
    <col min="2112" max="2112" width="12.88671875" style="75" bestFit="1" customWidth="1"/>
    <col min="2113" max="2113" width="11.6640625" style="75" bestFit="1" customWidth="1"/>
    <col min="2114" max="2114" width="10.109375" style="75" bestFit="1" customWidth="1"/>
    <col min="2115" max="2116" width="11.6640625" style="75" bestFit="1" customWidth="1"/>
    <col min="2117" max="2117" width="10.109375" style="75" bestFit="1" customWidth="1"/>
    <col min="2118" max="2118" width="11.6640625" style="75" bestFit="1" customWidth="1"/>
    <col min="2119" max="2121" width="14.21875" style="75" bestFit="1" customWidth="1"/>
    <col min="2122" max="2122" width="12.77734375" style="75" customWidth="1"/>
    <col min="2123" max="2123" width="9.88671875" style="75" customWidth="1"/>
    <col min="2124" max="2340" width="8.77734375" style="75"/>
    <col min="2341" max="2341" width="15.33203125" style="75" customWidth="1"/>
    <col min="2342" max="2343" width="12.88671875" style="75" bestFit="1" customWidth="1"/>
    <col min="2344" max="2344" width="15.88671875" style="75" bestFit="1" customWidth="1"/>
    <col min="2345" max="2345" width="11" style="75" bestFit="1" customWidth="1"/>
    <col min="2346" max="2347" width="9.77734375" style="75" bestFit="1" customWidth="1"/>
    <col min="2348" max="2348" width="11" style="75" bestFit="1" customWidth="1"/>
    <col min="2349" max="2349" width="15.88671875" style="75" bestFit="1" customWidth="1"/>
    <col min="2350" max="2350" width="10.33203125" style="75" customWidth="1"/>
    <col min="2351" max="2351" width="12.88671875" style="75" bestFit="1" customWidth="1"/>
    <col min="2352" max="2352" width="16.77734375" style="75" bestFit="1" customWidth="1"/>
    <col min="2353" max="2353" width="9.77734375" style="75" bestFit="1" customWidth="1"/>
    <col min="2354" max="2354" width="12.88671875" style="75" bestFit="1" customWidth="1"/>
    <col min="2355" max="2355" width="16.77734375" style="75" bestFit="1" customWidth="1"/>
    <col min="2356" max="2356" width="12.88671875" style="75" bestFit="1" customWidth="1"/>
    <col min="2357" max="2357" width="11" style="75" bestFit="1" customWidth="1"/>
    <col min="2358" max="2358" width="11.109375" style="75" bestFit="1" customWidth="1"/>
    <col min="2359" max="2359" width="11" style="75" bestFit="1" customWidth="1"/>
    <col min="2360" max="2360" width="15" style="75" bestFit="1" customWidth="1"/>
    <col min="2361" max="2366" width="12.88671875" style="75" bestFit="1" customWidth="1"/>
    <col min="2367" max="2367" width="11.109375" style="75" bestFit="1" customWidth="1"/>
    <col min="2368" max="2368" width="12.88671875" style="75" bestFit="1" customWidth="1"/>
    <col min="2369" max="2369" width="11.6640625" style="75" bestFit="1" customWidth="1"/>
    <col min="2370" max="2370" width="10.109375" style="75" bestFit="1" customWidth="1"/>
    <col min="2371" max="2372" width="11.6640625" style="75" bestFit="1" customWidth="1"/>
    <col min="2373" max="2373" width="10.109375" style="75" bestFit="1" customWidth="1"/>
    <col min="2374" max="2374" width="11.6640625" style="75" bestFit="1" customWidth="1"/>
    <col min="2375" max="2377" width="14.21875" style="75" bestFit="1" customWidth="1"/>
    <col min="2378" max="2378" width="12.77734375" style="75" customWidth="1"/>
    <col min="2379" max="2379" width="9.88671875" style="75" customWidth="1"/>
    <col min="2380" max="2596" width="8.77734375" style="75"/>
    <col min="2597" max="2597" width="15.33203125" style="75" customWidth="1"/>
    <col min="2598" max="2599" width="12.88671875" style="75" bestFit="1" customWidth="1"/>
    <col min="2600" max="2600" width="15.88671875" style="75" bestFit="1" customWidth="1"/>
    <col min="2601" max="2601" width="11" style="75" bestFit="1" customWidth="1"/>
    <col min="2602" max="2603" width="9.77734375" style="75" bestFit="1" customWidth="1"/>
    <col min="2604" max="2604" width="11" style="75" bestFit="1" customWidth="1"/>
    <col min="2605" max="2605" width="15.88671875" style="75" bestFit="1" customWidth="1"/>
    <col min="2606" max="2606" width="10.33203125" style="75" customWidth="1"/>
    <col min="2607" max="2607" width="12.88671875" style="75" bestFit="1" customWidth="1"/>
    <col min="2608" max="2608" width="16.77734375" style="75" bestFit="1" customWidth="1"/>
    <col min="2609" max="2609" width="9.77734375" style="75" bestFit="1" customWidth="1"/>
    <col min="2610" max="2610" width="12.88671875" style="75" bestFit="1" customWidth="1"/>
    <col min="2611" max="2611" width="16.77734375" style="75" bestFit="1" customWidth="1"/>
    <col min="2612" max="2612" width="12.88671875" style="75" bestFit="1" customWidth="1"/>
    <col min="2613" max="2613" width="11" style="75" bestFit="1" customWidth="1"/>
    <col min="2614" max="2614" width="11.109375" style="75" bestFit="1" customWidth="1"/>
    <col min="2615" max="2615" width="11" style="75" bestFit="1" customWidth="1"/>
    <col min="2616" max="2616" width="15" style="75" bestFit="1" customWidth="1"/>
    <col min="2617" max="2622" width="12.88671875" style="75" bestFit="1" customWidth="1"/>
    <col min="2623" max="2623" width="11.109375" style="75" bestFit="1" customWidth="1"/>
    <col min="2624" max="2624" width="12.88671875" style="75" bestFit="1" customWidth="1"/>
    <col min="2625" max="2625" width="11.6640625" style="75" bestFit="1" customWidth="1"/>
    <col min="2626" max="2626" width="10.109375" style="75" bestFit="1" customWidth="1"/>
    <col min="2627" max="2628" width="11.6640625" style="75" bestFit="1" customWidth="1"/>
    <col min="2629" max="2629" width="10.109375" style="75" bestFit="1" customWidth="1"/>
    <col min="2630" max="2630" width="11.6640625" style="75" bestFit="1" customWidth="1"/>
    <col min="2631" max="2633" width="14.21875" style="75" bestFit="1" customWidth="1"/>
    <col min="2634" max="2634" width="12.77734375" style="75" customWidth="1"/>
    <col min="2635" max="2635" width="9.88671875" style="75" customWidth="1"/>
    <col min="2636" max="2852" width="8.77734375" style="75"/>
    <col min="2853" max="2853" width="15.33203125" style="75" customWidth="1"/>
    <col min="2854" max="2855" width="12.88671875" style="75" bestFit="1" customWidth="1"/>
    <col min="2856" max="2856" width="15.88671875" style="75" bestFit="1" customWidth="1"/>
    <col min="2857" max="2857" width="11" style="75" bestFit="1" customWidth="1"/>
    <col min="2858" max="2859" width="9.77734375" style="75" bestFit="1" customWidth="1"/>
    <col min="2860" max="2860" width="11" style="75" bestFit="1" customWidth="1"/>
    <col min="2861" max="2861" width="15.88671875" style="75" bestFit="1" customWidth="1"/>
    <col min="2862" max="2862" width="10.33203125" style="75" customWidth="1"/>
    <col min="2863" max="2863" width="12.88671875" style="75" bestFit="1" customWidth="1"/>
    <col min="2864" max="2864" width="16.77734375" style="75" bestFit="1" customWidth="1"/>
    <col min="2865" max="2865" width="9.77734375" style="75" bestFit="1" customWidth="1"/>
    <col min="2866" max="2866" width="12.88671875" style="75" bestFit="1" customWidth="1"/>
    <col min="2867" max="2867" width="16.77734375" style="75" bestFit="1" customWidth="1"/>
    <col min="2868" max="2868" width="12.88671875" style="75" bestFit="1" customWidth="1"/>
    <col min="2869" max="2869" width="11" style="75" bestFit="1" customWidth="1"/>
    <col min="2870" max="2870" width="11.109375" style="75" bestFit="1" customWidth="1"/>
    <col min="2871" max="2871" width="11" style="75" bestFit="1" customWidth="1"/>
    <col min="2872" max="2872" width="15" style="75" bestFit="1" customWidth="1"/>
    <col min="2873" max="2878" width="12.88671875" style="75" bestFit="1" customWidth="1"/>
    <col min="2879" max="2879" width="11.109375" style="75" bestFit="1" customWidth="1"/>
    <col min="2880" max="2880" width="12.88671875" style="75" bestFit="1" customWidth="1"/>
    <col min="2881" max="2881" width="11.6640625" style="75" bestFit="1" customWidth="1"/>
    <col min="2882" max="2882" width="10.109375" style="75" bestFit="1" customWidth="1"/>
    <col min="2883" max="2884" width="11.6640625" style="75" bestFit="1" customWidth="1"/>
    <col min="2885" max="2885" width="10.109375" style="75" bestFit="1" customWidth="1"/>
    <col min="2886" max="2886" width="11.6640625" style="75" bestFit="1" customWidth="1"/>
    <col min="2887" max="2889" width="14.21875" style="75" bestFit="1" customWidth="1"/>
    <col min="2890" max="2890" width="12.77734375" style="75" customWidth="1"/>
    <col min="2891" max="2891" width="9.88671875" style="75" customWidth="1"/>
    <col min="2892" max="3108" width="8.77734375" style="75"/>
    <col min="3109" max="3109" width="15.33203125" style="75" customWidth="1"/>
    <col min="3110" max="3111" width="12.88671875" style="75" bestFit="1" customWidth="1"/>
    <col min="3112" max="3112" width="15.88671875" style="75" bestFit="1" customWidth="1"/>
    <col min="3113" max="3113" width="11" style="75" bestFit="1" customWidth="1"/>
    <col min="3114" max="3115" width="9.77734375" style="75" bestFit="1" customWidth="1"/>
    <col min="3116" max="3116" width="11" style="75" bestFit="1" customWidth="1"/>
    <col min="3117" max="3117" width="15.88671875" style="75" bestFit="1" customWidth="1"/>
    <col min="3118" max="3118" width="10.33203125" style="75" customWidth="1"/>
    <col min="3119" max="3119" width="12.88671875" style="75" bestFit="1" customWidth="1"/>
    <col min="3120" max="3120" width="16.77734375" style="75" bestFit="1" customWidth="1"/>
    <col min="3121" max="3121" width="9.77734375" style="75" bestFit="1" customWidth="1"/>
    <col min="3122" max="3122" width="12.88671875" style="75" bestFit="1" customWidth="1"/>
    <col min="3123" max="3123" width="16.77734375" style="75" bestFit="1" customWidth="1"/>
    <col min="3124" max="3124" width="12.88671875" style="75" bestFit="1" customWidth="1"/>
    <col min="3125" max="3125" width="11" style="75" bestFit="1" customWidth="1"/>
    <col min="3126" max="3126" width="11.109375" style="75" bestFit="1" customWidth="1"/>
    <col min="3127" max="3127" width="11" style="75" bestFit="1" customWidth="1"/>
    <col min="3128" max="3128" width="15" style="75" bestFit="1" customWidth="1"/>
    <col min="3129" max="3134" width="12.88671875" style="75" bestFit="1" customWidth="1"/>
    <col min="3135" max="3135" width="11.109375" style="75" bestFit="1" customWidth="1"/>
    <col min="3136" max="3136" width="12.88671875" style="75" bestFit="1" customWidth="1"/>
    <col min="3137" max="3137" width="11.6640625" style="75" bestFit="1" customWidth="1"/>
    <col min="3138" max="3138" width="10.109375" style="75" bestFit="1" customWidth="1"/>
    <col min="3139" max="3140" width="11.6640625" style="75" bestFit="1" customWidth="1"/>
    <col min="3141" max="3141" width="10.109375" style="75" bestFit="1" customWidth="1"/>
    <col min="3142" max="3142" width="11.6640625" style="75" bestFit="1" customWidth="1"/>
    <col min="3143" max="3145" width="14.21875" style="75" bestFit="1" customWidth="1"/>
    <col min="3146" max="3146" width="12.77734375" style="75" customWidth="1"/>
    <col min="3147" max="3147" width="9.88671875" style="75" customWidth="1"/>
    <col min="3148" max="3364" width="8.77734375" style="75"/>
    <col min="3365" max="3365" width="15.33203125" style="75" customWidth="1"/>
    <col min="3366" max="3367" width="12.88671875" style="75" bestFit="1" customWidth="1"/>
    <col min="3368" max="3368" width="15.88671875" style="75" bestFit="1" customWidth="1"/>
    <col min="3369" max="3369" width="11" style="75" bestFit="1" customWidth="1"/>
    <col min="3370" max="3371" width="9.77734375" style="75" bestFit="1" customWidth="1"/>
    <col min="3372" max="3372" width="11" style="75" bestFit="1" customWidth="1"/>
    <col min="3373" max="3373" width="15.88671875" style="75" bestFit="1" customWidth="1"/>
    <col min="3374" max="3374" width="10.33203125" style="75" customWidth="1"/>
    <col min="3375" max="3375" width="12.88671875" style="75" bestFit="1" customWidth="1"/>
    <col min="3376" max="3376" width="16.77734375" style="75" bestFit="1" customWidth="1"/>
    <col min="3377" max="3377" width="9.77734375" style="75" bestFit="1" customWidth="1"/>
    <col min="3378" max="3378" width="12.88671875" style="75" bestFit="1" customWidth="1"/>
    <col min="3379" max="3379" width="16.77734375" style="75" bestFit="1" customWidth="1"/>
    <col min="3380" max="3380" width="12.88671875" style="75" bestFit="1" customWidth="1"/>
    <col min="3381" max="3381" width="11" style="75" bestFit="1" customWidth="1"/>
    <col min="3382" max="3382" width="11.109375" style="75" bestFit="1" customWidth="1"/>
    <col min="3383" max="3383" width="11" style="75" bestFit="1" customWidth="1"/>
    <col min="3384" max="3384" width="15" style="75" bestFit="1" customWidth="1"/>
    <col min="3385" max="3390" width="12.88671875" style="75" bestFit="1" customWidth="1"/>
    <col min="3391" max="3391" width="11.109375" style="75" bestFit="1" customWidth="1"/>
    <col min="3392" max="3392" width="12.88671875" style="75" bestFit="1" customWidth="1"/>
    <col min="3393" max="3393" width="11.6640625" style="75" bestFit="1" customWidth="1"/>
    <col min="3394" max="3394" width="10.109375" style="75" bestFit="1" customWidth="1"/>
    <col min="3395" max="3396" width="11.6640625" style="75" bestFit="1" customWidth="1"/>
    <col min="3397" max="3397" width="10.109375" style="75" bestFit="1" customWidth="1"/>
    <col min="3398" max="3398" width="11.6640625" style="75" bestFit="1" customWidth="1"/>
    <col min="3399" max="3401" width="14.21875" style="75" bestFit="1" customWidth="1"/>
    <col min="3402" max="3402" width="12.77734375" style="75" customWidth="1"/>
    <col min="3403" max="3403" width="9.88671875" style="75" customWidth="1"/>
    <col min="3404" max="3620" width="8.77734375" style="75"/>
    <col min="3621" max="3621" width="15.33203125" style="75" customWidth="1"/>
    <col min="3622" max="3623" width="12.88671875" style="75" bestFit="1" customWidth="1"/>
    <col min="3624" max="3624" width="15.88671875" style="75" bestFit="1" customWidth="1"/>
    <col min="3625" max="3625" width="11" style="75" bestFit="1" customWidth="1"/>
    <col min="3626" max="3627" width="9.77734375" style="75" bestFit="1" customWidth="1"/>
    <col min="3628" max="3628" width="11" style="75" bestFit="1" customWidth="1"/>
    <col min="3629" max="3629" width="15.88671875" style="75" bestFit="1" customWidth="1"/>
    <col min="3630" max="3630" width="10.33203125" style="75" customWidth="1"/>
    <col min="3631" max="3631" width="12.88671875" style="75" bestFit="1" customWidth="1"/>
    <col min="3632" max="3632" width="16.77734375" style="75" bestFit="1" customWidth="1"/>
    <col min="3633" max="3633" width="9.77734375" style="75" bestFit="1" customWidth="1"/>
    <col min="3634" max="3634" width="12.88671875" style="75" bestFit="1" customWidth="1"/>
    <col min="3635" max="3635" width="16.77734375" style="75" bestFit="1" customWidth="1"/>
    <col min="3636" max="3636" width="12.88671875" style="75" bestFit="1" customWidth="1"/>
    <col min="3637" max="3637" width="11" style="75" bestFit="1" customWidth="1"/>
    <col min="3638" max="3638" width="11.109375" style="75" bestFit="1" customWidth="1"/>
    <col min="3639" max="3639" width="11" style="75" bestFit="1" customWidth="1"/>
    <col min="3640" max="3640" width="15" style="75" bestFit="1" customWidth="1"/>
    <col min="3641" max="3646" width="12.88671875" style="75" bestFit="1" customWidth="1"/>
    <col min="3647" max="3647" width="11.109375" style="75" bestFit="1" customWidth="1"/>
    <col min="3648" max="3648" width="12.88671875" style="75" bestFit="1" customWidth="1"/>
    <col min="3649" max="3649" width="11.6640625" style="75" bestFit="1" customWidth="1"/>
    <col min="3650" max="3650" width="10.109375" style="75" bestFit="1" customWidth="1"/>
    <col min="3651" max="3652" width="11.6640625" style="75" bestFit="1" customWidth="1"/>
    <col min="3653" max="3653" width="10.109375" style="75" bestFit="1" customWidth="1"/>
    <col min="3654" max="3654" width="11.6640625" style="75" bestFit="1" customWidth="1"/>
    <col min="3655" max="3657" width="14.21875" style="75" bestFit="1" customWidth="1"/>
    <col min="3658" max="3658" width="12.77734375" style="75" customWidth="1"/>
    <col min="3659" max="3659" width="9.88671875" style="75" customWidth="1"/>
    <col min="3660" max="3876" width="8.77734375" style="75"/>
    <col min="3877" max="3877" width="15.33203125" style="75" customWidth="1"/>
    <col min="3878" max="3879" width="12.88671875" style="75" bestFit="1" customWidth="1"/>
    <col min="3880" max="3880" width="15.88671875" style="75" bestFit="1" customWidth="1"/>
    <col min="3881" max="3881" width="11" style="75" bestFit="1" customWidth="1"/>
    <col min="3882" max="3883" width="9.77734375" style="75" bestFit="1" customWidth="1"/>
    <col min="3884" max="3884" width="11" style="75" bestFit="1" customWidth="1"/>
    <col min="3885" max="3885" width="15.88671875" style="75" bestFit="1" customWidth="1"/>
    <col min="3886" max="3886" width="10.33203125" style="75" customWidth="1"/>
    <col min="3887" max="3887" width="12.88671875" style="75" bestFit="1" customWidth="1"/>
    <col min="3888" max="3888" width="16.77734375" style="75" bestFit="1" customWidth="1"/>
    <col min="3889" max="3889" width="9.77734375" style="75" bestFit="1" customWidth="1"/>
    <col min="3890" max="3890" width="12.88671875" style="75" bestFit="1" customWidth="1"/>
    <col min="3891" max="3891" width="16.77734375" style="75" bestFit="1" customWidth="1"/>
    <col min="3892" max="3892" width="12.88671875" style="75" bestFit="1" customWidth="1"/>
    <col min="3893" max="3893" width="11" style="75" bestFit="1" customWidth="1"/>
    <col min="3894" max="3894" width="11.109375" style="75" bestFit="1" customWidth="1"/>
    <col min="3895" max="3895" width="11" style="75" bestFit="1" customWidth="1"/>
    <col min="3896" max="3896" width="15" style="75" bestFit="1" customWidth="1"/>
    <col min="3897" max="3902" width="12.88671875" style="75" bestFit="1" customWidth="1"/>
    <col min="3903" max="3903" width="11.109375" style="75" bestFit="1" customWidth="1"/>
    <col min="3904" max="3904" width="12.88671875" style="75" bestFit="1" customWidth="1"/>
    <col min="3905" max="3905" width="11.6640625" style="75" bestFit="1" customWidth="1"/>
    <col min="3906" max="3906" width="10.109375" style="75" bestFit="1" customWidth="1"/>
    <col min="3907" max="3908" width="11.6640625" style="75" bestFit="1" customWidth="1"/>
    <col min="3909" max="3909" width="10.109375" style="75" bestFit="1" customWidth="1"/>
    <col min="3910" max="3910" width="11.6640625" style="75" bestFit="1" customWidth="1"/>
    <col min="3911" max="3913" width="14.21875" style="75" bestFit="1" customWidth="1"/>
    <col min="3914" max="3914" width="12.77734375" style="75" customWidth="1"/>
    <col min="3915" max="3915" width="9.88671875" style="75" customWidth="1"/>
    <col min="3916" max="4132" width="8.77734375" style="75"/>
    <col min="4133" max="4133" width="15.33203125" style="75" customWidth="1"/>
    <col min="4134" max="4135" width="12.88671875" style="75" bestFit="1" customWidth="1"/>
    <col min="4136" max="4136" width="15.88671875" style="75" bestFit="1" customWidth="1"/>
    <col min="4137" max="4137" width="11" style="75" bestFit="1" customWidth="1"/>
    <col min="4138" max="4139" width="9.77734375" style="75" bestFit="1" customWidth="1"/>
    <col min="4140" max="4140" width="11" style="75" bestFit="1" customWidth="1"/>
    <col min="4141" max="4141" width="15.88671875" style="75" bestFit="1" customWidth="1"/>
    <col min="4142" max="4142" width="10.33203125" style="75" customWidth="1"/>
    <col min="4143" max="4143" width="12.88671875" style="75" bestFit="1" customWidth="1"/>
    <col min="4144" max="4144" width="16.77734375" style="75" bestFit="1" customWidth="1"/>
    <col min="4145" max="4145" width="9.77734375" style="75" bestFit="1" customWidth="1"/>
    <col min="4146" max="4146" width="12.88671875" style="75" bestFit="1" customWidth="1"/>
    <col min="4147" max="4147" width="16.77734375" style="75" bestFit="1" customWidth="1"/>
    <col min="4148" max="4148" width="12.88671875" style="75" bestFit="1" customWidth="1"/>
    <col min="4149" max="4149" width="11" style="75" bestFit="1" customWidth="1"/>
    <col min="4150" max="4150" width="11.109375" style="75" bestFit="1" customWidth="1"/>
    <col min="4151" max="4151" width="11" style="75" bestFit="1" customWidth="1"/>
    <col min="4152" max="4152" width="15" style="75" bestFit="1" customWidth="1"/>
    <col min="4153" max="4158" width="12.88671875" style="75" bestFit="1" customWidth="1"/>
    <col min="4159" max="4159" width="11.109375" style="75" bestFit="1" customWidth="1"/>
    <col min="4160" max="4160" width="12.88671875" style="75" bestFit="1" customWidth="1"/>
    <col min="4161" max="4161" width="11.6640625" style="75" bestFit="1" customWidth="1"/>
    <col min="4162" max="4162" width="10.109375" style="75" bestFit="1" customWidth="1"/>
    <col min="4163" max="4164" width="11.6640625" style="75" bestFit="1" customWidth="1"/>
    <col min="4165" max="4165" width="10.109375" style="75" bestFit="1" customWidth="1"/>
    <col min="4166" max="4166" width="11.6640625" style="75" bestFit="1" customWidth="1"/>
    <col min="4167" max="4169" width="14.21875" style="75" bestFit="1" customWidth="1"/>
    <col min="4170" max="4170" width="12.77734375" style="75" customWidth="1"/>
    <col min="4171" max="4171" width="9.88671875" style="75" customWidth="1"/>
    <col min="4172" max="4388" width="8.77734375" style="75"/>
    <col min="4389" max="4389" width="15.33203125" style="75" customWidth="1"/>
    <col min="4390" max="4391" width="12.88671875" style="75" bestFit="1" customWidth="1"/>
    <col min="4392" max="4392" width="15.88671875" style="75" bestFit="1" customWidth="1"/>
    <col min="4393" max="4393" width="11" style="75" bestFit="1" customWidth="1"/>
    <col min="4394" max="4395" width="9.77734375" style="75" bestFit="1" customWidth="1"/>
    <col min="4396" max="4396" width="11" style="75" bestFit="1" customWidth="1"/>
    <col min="4397" max="4397" width="15.88671875" style="75" bestFit="1" customWidth="1"/>
    <col min="4398" max="4398" width="10.33203125" style="75" customWidth="1"/>
    <col min="4399" max="4399" width="12.88671875" style="75" bestFit="1" customWidth="1"/>
    <col min="4400" max="4400" width="16.77734375" style="75" bestFit="1" customWidth="1"/>
    <col min="4401" max="4401" width="9.77734375" style="75" bestFit="1" customWidth="1"/>
    <col min="4402" max="4402" width="12.88671875" style="75" bestFit="1" customWidth="1"/>
    <col min="4403" max="4403" width="16.77734375" style="75" bestFit="1" customWidth="1"/>
    <col min="4404" max="4404" width="12.88671875" style="75" bestFit="1" customWidth="1"/>
    <col min="4405" max="4405" width="11" style="75" bestFit="1" customWidth="1"/>
    <col min="4406" max="4406" width="11.109375" style="75" bestFit="1" customWidth="1"/>
    <col min="4407" max="4407" width="11" style="75" bestFit="1" customWidth="1"/>
    <col min="4408" max="4408" width="15" style="75" bestFit="1" customWidth="1"/>
    <col min="4409" max="4414" width="12.88671875" style="75" bestFit="1" customWidth="1"/>
    <col min="4415" max="4415" width="11.109375" style="75" bestFit="1" customWidth="1"/>
    <col min="4416" max="4416" width="12.88671875" style="75" bestFit="1" customWidth="1"/>
    <col min="4417" max="4417" width="11.6640625" style="75" bestFit="1" customWidth="1"/>
    <col min="4418" max="4418" width="10.109375" style="75" bestFit="1" customWidth="1"/>
    <col min="4419" max="4420" width="11.6640625" style="75" bestFit="1" customWidth="1"/>
    <col min="4421" max="4421" width="10.109375" style="75" bestFit="1" customWidth="1"/>
    <col min="4422" max="4422" width="11.6640625" style="75" bestFit="1" customWidth="1"/>
    <col min="4423" max="4425" width="14.21875" style="75" bestFit="1" customWidth="1"/>
    <col min="4426" max="4426" width="12.77734375" style="75" customWidth="1"/>
    <col min="4427" max="4427" width="9.88671875" style="75" customWidth="1"/>
    <col min="4428" max="4644" width="8.77734375" style="75"/>
    <col min="4645" max="4645" width="15.33203125" style="75" customWidth="1"/>
    <col min="4646" max="4647" width="12.88671875" style="75" bestFit="1" customWidth="1"/>
    <col min="4648" max="4648" width="15.88671875" style="75" bestFit="1" customWidth="1"/>
    <col min="4649" max="4649" width="11" style="75" bestFit="1" customWidth="1"/>
    <col min="4650" max="4651" width="9.77734375" style="75" bestFit="1" customWidth="1"/>
    <col min="4652" max="4652" width="11" style="75" bestFit="1" customWidth="1"/>
    <col min="4653" max="4653" width="15.88671875" style="75" bestFit="1" customWidth="1"/>
    <col min="4654" max="4654" width="10.33203125" style="75" customWidth="1"/>
    <col min="4655" max="4655" width="12.88671875" style="75" bestFit="1" customWidth="1"/>
    <col min="4656" max="4656" width="16.77734375" style="75" bestFit="1" customWidth="1"/>
    <col min="4657" max="4657" width="9.77734375" style="75" bestFit="1" customWidth="1"/>
    <col min="4658" max="4658" width="12.88671875" style="75" bestFit="1" customWidth="1"/>
    <col min="4659" max="4659" width="16.77734375" style="75" bestFit="1" customWidth="1"/>
    <col min="4660" max="4660" width="12.88671875" style="75" bestFit="1" customWidth="1"/>
    <col min="4661" max="4661" width="11" style="75" bestFit="1" customWidth="1"/>
    <col min="4662" max="4662" width="11.109375" style="75" bestFit="1" customWidth="1"/>
    <col min="4663" max="4663" width="11" style="75" bestFit="1" customWidth="1"/>
    <col min="4664" max="4664" width="15" style="75" bestFit="1" customWidth="1"/>
    <col min="4665" max="4670" width="12.88671875" style="75" bestFit="1" customWidth="1"/>
    <col min="4671" max="4671" width="11.109375" style="75" bestFit="1" customWidth="1"/>
    <col min="4672" max="4672" width="12.88671875" style="75" bestFit="1" customWidth="1"/>
    <col min="4673" max="4673" width="11.6640625" style="75" bestFit="1" customWidth="1"/>
    <col min="4674" max="4674" width="10.109375" style="75" bestFit="1" customWidth="1"/>
    <col min="4675" max="4676" width="11.6640625" style="75" bestFit="1" customWidth="1"/>
    <col min="4677" max="4677" width="10.109375" style="75" bestFit="1" customWidth="1"/>
    <col min="4678" max="4678" width="11.6640625" style="75" bestFit="1" customWidth="1"/>
    <col min="4679" max="4681" width="14.21875" style="75" bestFit="1" customWidth="1"/>
    <col min="4682" max="4682" width="12.77734375" style="75" customWidth="1"/>
    <col min="4683" max="4683" width="9.88671875" style="75" customWidth="1"/>
    <col min="4684" max="4900" width="8.77734375" style="75"/>
    <col min="4901" max="4901" width="15.33203125" style="75" customWidth="1"/>
    <col min="4902" max="4903" width="12.88671875" style="75" bestFit="1" customWidth="1"/>
    <col min="4904" max="4904" width="15.88671875" style="75" bestFit="1" customWidth="1"/>
    <col min="4905" max="4905" width="11" style="75" bestFit="1" customWidth="1"/>
    <col min="4906" max="4907" width="9.77734375" style="75" bestFit="1" customWidth="1"/>
    <col min="4908" max="4908" width="11" style="75" bestFit="1" customWidth="1"/>
    <col min="4909" max="4909" width="15.88671875" style="75" bestFit="1" customWidth="1"/>
    <col min="4910" max="4910" width="10.33203125" style="75" customWidth="1"/>
    <col min="4911" max="4911" width="12.88671875" style="75" bestFit="1" customWidth="1"/>
    <col min="4912" max="4912" width="16.77734375" style="75" bestFit="1" customWidth="1"/>
    <col min="4913" max="4913" width="9.77734375" style="75" bestFit="1" customWidth="1"/>
    <col min="4914" max="4914" width="12.88671875" style="75" bestFit="1" customWidth="1"/>
    <col min="4915" max="4915" width="16.77734375" style="75" bestFit="1" customWidth="1"/>
    <col min="4916" max="4916" width="12.88671875" style="75" bestFit="1" customWidth="1"/>
    <col min="4917" max="4917" width="11" style="75" bestFit="1" customWidth="1"/>
    <col min="4918" max="4918" width="11.109375" style="75" bestFit="1" customWidth="1"/>
    <col min="4919" max="4919" width="11" style="75" bestFit="1" customWidth="1"/>
    <col min="4920" max="4920" width="15" style="75" bestFit="1" customWidth="1"/>
    <col min="4921" max="4926" width="12.88671875" style="75" bestFit="1" customWidth="1"/>
    <col min="4927" max="4927" width="11.109375" style="75" bestFit="1" customWidth="1"/>
    <col min="4928" max="4928" width="12.88671875" style="75" bestFit="1" customWidth="1"/>
    <col min="4929" max="4929" width="11.6640625" style="75" bestFit="1" customWidth="1"/>
    <col min="4930" max="4930" width="10.109375" style="75" bestFit="1" customWidth="1"/>
    <col min="4931" max="4932" width="11.6640625" style="75" bestFit="1" customWidth="1"/>
    <col min="4933" max="4933" width="10.109375" style="75" bestFit="1" customWidth="1"/>
    <col min="4934" max="4934" width="11.6640625" style="75" bestFit="1" customWidth="1"/>
    <col min="4935" max="4937" width="14.21875" style="75" bestFit="1" customWidth="1"/>
    <col min="4938" max="4938" width="12.77734375" style="75" customWidth="1"/>
    <col min="4939" max="4939" width="9.88671875" style="75" customWidth="1"/>
    <col min="4940" max="5156" width="8.77734375" style="75"/>
    <col min="5157" max="5157" width="15.33203125" style="75" customWidth="1"/>
    <col min="5158" max="5159" width="12.88671875" style="75" bestFit="1" customWidth="1"/>
    <col min="5160" max="5160" width="15.88671875" style="75" bestFit="1" customWidth="1"/>
    <col min="5161" max="5161" width="11" style="75" bestFit="1" customWidth="1"/>
    <col min="5162" max="5163" width="9.77734375" style="75" bestFit="1" customWidth="1"/>
    <col min="5164" max="5164" width="11" style="75" bestFit="1" customWidth="1"/>
    <col min="5165" max="5165" width="15.88671875" style="75" bestFit="1" customWidth="1"/>
    <col min="5166" max="5166" width="10.33203125" style="75" customWidth="1"/>
    <col min="5167" max="5167" width="12.88671875" style="75" bestFit="1" customWidth="1"/>
    <col min="5168" max="5168" width="16.77734375" style="75" bestFit="1" customWidth="1"/>
    <col min="5169" max="5169" width="9.77734375" style="75" bestFit="1" customWidth="1"/>
    <col min="5170" max="5170" width="12.88671875" style="75" bestFit="1" customWidth="1"/>
    <col min="5171" max="5171" width="16.77734375" style="75" bestFit="1" customWidth="1"/>
    <col min="5172" max="5172" width="12.88671875" style="75" bestFit="1" customWidth="1"/>
    <col min="5173" max="5173" width="11" style="75" bestFit="1" customWidth="1"/>
    <col min="5174" max="5174" width="11.109375" style="75" bestFit="1" customWidth="1"/>
    <col min="5175" max="5175" width="11" style="75" bestFit="1" customWidth="1"/>
    <col min="5176" max="5176" width="15" style="75" bestFit="1" customWidth="1"/>
    <col min="5177" max="5182" width="12.88671875" style="75" bestFit="1" customWidth="1"/>
    <col min="5183" max="5183" width="11.109375" style="75" bestFit="1" customWidth="1"/>
    <col min="5184" max="5184" width="12.88671875" style="75" bestFit="1" customWidth="1"/>
    <col min="5185" max="5185" width="11.6640625" style="75" bestFit="1" customWidth="1"/>
    <col min="5186" max="5186" width="10.109375" style="75" bestFit="1" customWidth="1"/>
    <col min="5187" max="5188" width="11.6640625" style="75" bestFit="1" customWidth="1"/>
    <col min="5189" max="5189" width="10.109375" style="75" bestFit="1" customWidth="1"/>
    <col min="5190" max="5190" width="11.6640625" style="75" bestFit="1" customWidth="1"/>
    <col min="5191" max="5193" width="14.21875" style="75" bestFit="1" customWidth="1"/>
    <col min="5194" max="5194" width="12.77734375" style="75" customWidth="1"/>
    <col min="5195" max="5195" width="9.88671875" style="75" customWidth="1"/>
    <col min="5196" max="5412" width="8.77734375" style="75"/>
    <col min="5413" max="5413" width="15.33203125" style="75" customWidth="1"/>
    <col min="5414" max="5415" width="12.88671875" style="75" bestFit="1" customWidth="1"/>
    <col min="5416" max="5416" width="15.88671875" style="75" bestFit="1" customWidth="1"/>
    <col min="5417" max="5417" width="11" style="75" bestFit="1" customWidth="1"/>
    <col min="5418" max="5419" width="9.77734375" style="75" bestFit="1" customWidth="1"/>
    <col min="5420" max="5420" width="11" style="75" bestFit="1" customWidth="1"/>
    <col min="5421" max="5421" width="15.88671875" style="75" bestFit="1" customWidth="1"/>
    <col min="5422" max="5422" width="10.33203125" style="75" customWidth="1"/>
    <col min="5423" max="5423" width="12.88671875" style="75" bestFit="1" customWidth="1"/>
    <col min="5424" max="5424" width="16.77734375" style="75" bestFit="1" customWidth="1"/>
    <col min="5425" max="5425" width="9.77734375" style="75" bestFit="1" customWidth="1"/>
    <col min="5426" max="5426" width="12.88671875" style="75" bestFit="1" customWidth="1"/>
    <col min="5427" max="5427" width="16.77734375" style="75" bestFit="1" customWidth="1"/>
    <col min="5428" max="5428" width="12.88671875" style="75" bestFit="1" customWidth="1"/>
    <col min="5429" max="5429" width="11" style="75" bestFit="1" customWidth="1"/>
    <col min="5430" max="5430" width="11.109375" style="75" bestFit="1" customWidth="1"/>
    <col min="5431" max="5431" width="11" style="75" bestFit="1" customWidth="1"/>
    <col min="5432" max="5432" width="15" style="75" bestFit="1" customWidth="1"/>
    <col min="5433" max="5438" width="12.88671875" style="75" bestFit="1" customWidth="1"/>
    <col min="5439" max="5439" width="11.109375" style="75" bestFit="1" customWidth="1"/>
    <col min="5440" max="5440" width="12.88671875" style="75" bestFit="1" customWidth="1"/>
    <col min="5441" max="5441" width="11.6640625" style="75" bestFit="1" customWidth="1"/>
    <col min="5442" max="5442" width="10.109375" style="75" bestFit="1" customWidth="1"/>
    <col min="5443" max="5444" width="11.6640625" style="75" bestFit="1" customWidth="1"/>
    <col min="5445" max="5445" width="10.109375" style="75" bestFit="1" customWidth="1"/>
    <col min="5446" max="5446" width="11.6640625" style="75" bestFit="1" customWidth="1"/>
    <col min="5447" max="5449" width="14.21875" style="75" bestFit="1" customWidth="1"/>
    <col min="5450" max="5450" width="12.77734375" style="75" customWidth="1"/>
    <col min="5451" max="5451" width="9.88671875" style="75" customWidth="1"/>
    <col min="5452" max="5668" width="8.77734375" style="75"/>
    <col min="5669" max="5669" width="15.33203125" style="75" customWidth="1"/>
    <col min="5670" max="5671" width="12.88671875" style="75" bestFit="1" customWidth="1"/>
    <col min="5672" max="5672" width="15.88671875" style="75" bestFit="1" customWidth="1"/>
    <col min="5673" max="5673" width="11" style="75" bestFit="1" customWidth="1"/>
    <col min="5674" max="5675" width="9.77734375" style="75" bestFit="1" customWidth="1"/>
    <col min="5676" max="5676" width="11" style="75" bestFit="1" customWidth="1"/>
    <col min="5677" max="5677" width="15.88671875" style="75" bestFit="1" customWidth="1"/>
    <col min="5678" max="5678" width="10.33203125" style="75" customWidth="1"/>
    <col min="5679" max="5679" width="12.88671875" style="75" bestFit="1" customWidth="1"/>
    <col min="5680" max="5680" width="16.77734375" style="75" bestFit="1" customWidth="1"/>
    <col min="5681" max="5681" width="9.77734375" style="75" bestFit="1" customWidth="1"/>
    <col min="5682" max="5682" width="12.88671875" style="75" bestFit="1" customWidth="1"/>
    <col min="5683" max="5683" width="16.77734375" style="75" bestFit="1" customWidth="1"/>
    <col min="5684" max="5684" width="12.88671875" style="75" bestFit="1" customWidth="1"/>
    <col min="5685" max="5685" width="11" style="75" bestFit="1" customWidth="1"/>
    <col min="5686" max="5686" width="11.109375" style="75" bestFit="1" customWidth="1"/>
    <col min="5687" max="5687" width="11" style="75" bestFit="1" customWidth="1"/>
    <col min="5688" max="5688" width="15" style="75" bestFit="1" customWidth="1"/>
    <col min="5689" max="5694" width="12.88671875" style="75" bestFit="1" customWidth="1"/>
    <col min="5695" max="5695" width="11.109375" style="75" bestFit="1" customWidth="1"/>
    <col min="5696" max="5696" width="12.88671875" style="75" bestFit="1" customWidth="1"/>
    <col min="5697" max="5697" width="11.6640625" style="75" bestFit="1" customWidth="1"/>
    <col min="5698" max="5698" width="10.109375" style="75" bestFit="1" customWidth="1"/>
    <col min="5699" max="5700" width="11.6640625" style="75" bestFit="1" customWidth="1"/>
    <col min="5701" max="5701" width="10.109375" style="75" bestFit="1" customWidth="1"/>
    <col min="5702" max="5702" width="11.6640625" style="75" bestFit="1" customWidth="1"/>
    <col min="5703" max="5705" width="14.21875" style="75" bestFit="1" customWidth="1"/>
    <col min="5706" max="5706" width="12.77734375" style="75" customWidth="1"/>
    <col min="5707" max="5707" width="9.88671875" style="75" customWidth="1"/>
    <col min="5708" max="5924" width="8.77734375" style="75"/>
    <col min="5925" max="5925" width="15.33203125" style="75" customWidth="1"/>
    <col min="5926" max="5927" width="12.88671875" style="75" bestFit="1" customWidth="1"/>
    <col min="5928" max="5928" width="15.88671875" style="75" bestFit="1" customWidth="1"/>
    <col min="5929" max="5929" width="11" style="75" bestFit="1" customWidth="1"/>
    <col min="5930" max="5931" width="9.77734375" style="75" bestFit="1" customWidth="1"/>
    <col min="5932" max="5932" width="11" style="75" bestFit="1" customWidth="1"/>
    <col min="5933" max="5933" width="15.88671875" style="75" bestFit="1" customWidth="1"/>
    <col min="5934" max="5934" width="10.33203125" style="75" customWidth="1"/>
    <col min="5935" max="5935" width="12.88671875" style="75" bestFit="1" customWidth="1"/>
    <col min="5936" max="5936" width="16.77734375" style="75" bestFit="1" customWidth="1"/>
    <col min="5937" max="5937" width="9.77734375" style="75" bestFit="1" customWidth="1"/>
    <col min="5938" max="5938" width="12.88671875" style="75" bestFit="1" customWidth="1"/>
    <col min="5939" max="5939" width="16.77734375" style="75" bestFit="1" customWidth="1"/>
    <col min="5940" max="5940" width="12.88671875" style="75" bestFit="1" customWidth="1"/>
    <col min="5941" max="5941" width="11" style="75" bestFit="1" customWidth="1"/>
    <col min="5942" max="5942" width="11.109375" style="75" bestFit="1" customWidth="1"/>
    <col min="5943" max="5943" width="11" style="75" bestFit="1" customWidth="1"/>
    <col min="5944" max="5944" width="15" style="75" bestFit="1" customWidth="1"/>
    <col min="5945" max="5950" width="12.88671875" style="75" bestFit="1" customWidth="1"/>
    <col min="5951" max="5951" width="11.109375" style="75" bestFit="1" customWidth="1"/>
    <col min="5952" max="5952" width="12.88671875" style="75" bestFit="1" customWidth="1"/>
    <col min="5953" max="5953" width="11.6640625" style="75" bestFit="1" customWidth="1"/>
    <col min="5954" max="5954" width="10.109375" style="75" bestFit="1" customWidth="1"/>
    <col min="5955" max="5956" width="11.6640625" style="75" bestFit="1" customWidth="1"/>
    <col min="5957" max="5957" width="10.109375" style="75" bestFit="1" customWidth="1"/>
    <col min="5958" max="5958" width="11.6640625" style="75" bestFit="1" customWidth="1"/>
    <col min="5959" max="5961" width="14.21875" style="75" bestFit="1" customWidth="1"/>
    <col min="5962" max="5962" width="12.77734375" style="75" customWidth="1"/>
    <col min="5963" max="5963" width="9.88671875" style="75" customWidth="1"/>
    <col min="5964" max="6180" width="8.77734375" style="75"/>
    <col min="6181" max="6181" width="15.33203125" style="75" customWidth="1"/>
    <col min="6182" max="6183" width="12.88671875" style="75" bestFit="1" customWidth="1"/>
    <col min="6184" max="6184" width="15.88671875" style="75" bestFit="1" customWidth="1"/>
    <col min="6185" max="6185" width="11" style="75" bestFit="1" customWidth="1"/>
    <col min="6186" max="6187" width="9.77734375" style="75" bestFit="1" customWidth="1"/>
    <col min="6188" max="6188" width="11" style="75" bestFit="1" customWidth="1"/>
    <col min="6189" max="6189" width="15.88671875" style="75" bestFit="1" customWidth="1"/>
    <col min="6190" max="6190" width="10.33203125" style="75" customWidth="1"/>
    <col min="6191" max="6191" width="12.88671875" style="75" bestFit="1" customWidth="1"/>
    <col min="6192" max="6192" width="16.77734375" style="75" bestFit="1" customWidth="1"/>
    <col min="6193" max="6193" width="9.77734375" style="75" bestFit="1" customWidth="1"/>
    <col min="6194" max="6194" width="12.88671875" style="75" bestFit="1" customWidth="1"/>
    <col min="6195" max="6195" width="16.77734375" style="75" bestFit="1" customWidth="1"/>
    <col min="6196" max="6196" width="12.88671875" style="75" bestFit="1" customWidth="1"/>
    <col min="6197" max="6197" width="11" style="75" bestFit="1" customWidth="1"/>
    <col min="6198" max="6198" width="11.109375" style="75" bestFit="1" customWidth="1"/>
    <col min="6199" max="6199" width="11" style="75" bestFit="1" customWidth="1"/>
    <col min="6200" max="6200" width="15" style="75" bestFit="1" customWidth="1"/>
    <col min="6201" max="6206" width="12.88671875" style="75" bestFit="1" customWidth="1"/>
    <col min="6207" max="6207" width="11.109375" style="75" bestFit="1" customWidth="1"/>
    <col min="6208" max="6208" width="12.88671875" style="75" bestFit="1" customWidth="1"/>
    <col min="6209" max="6209" width="11.6640625" style="75" bestFit="1" customWidth="1"/>
    <col min="6210" max="6210" width="10.109375" style="75" bestFit="1" customWidth="1"/>
    <col min="6211" max="6212" width="11.6640625" style="75" bestFit="1" customWidth="1"/>
    <col min="6213" max="6213" width="10.109375" style="75" bestFit="1" customWidth="1"/>
    <col min="6214" max="6214" width="11.6640625" style="75" bestFit="1" customWidth="1"/>
    <col min="6215" max="6217" width="14.21875" style="75" bestFit="1" customWidth="1"/>
    <col min="6218" max="6218" width="12.77734375" style="75" customWidth="1"/>
    <col min="6219" max="6219" width="9.88671875" style="75" customWidth="1"/>
    <col min="6220" max="6436" width="8.77734375" style="75"/>
    <col min="6437" max="6437" width="15.33203125" style="75" customWidth="1"/>
    <col min="6438" max="6439" width="12.88671875" style="75" bestFit="1" customWidth="1"/>
    <col min="6440" max="6440" width="15.88671875" style="75" bestFit="1" customWidth="1"/>
    <col min="6441" max="6441" width="11" style="75" bestFit="1" customWidth="1"/>
    <col min="6442" max="6443" width="9.77734375" style="75" bestFit="1" customWidth="1"/>
    <col min="6444" max="6444" width="11" style="75" bestFit="1" customWidth="1"/>
    <col min="6445" max="6445" width="15.88671875" style="75" bestFit="1" customWidth="1"/>
    <col min="6446" max="6446" width="10.33203125" style="75" customWidth="1"/>
    <col min="6447" max="6447" width="12.88671875" style="75" bestFit="1" customWidth="1"/>
    <col min="6448" max="6448" width="16.77734375" style="75" bestFit="1" customWidth="1"/>
    <col min="6449" max="6449" width="9.77734375" style="75" bestFit="1" customWidth="1"/>
    <col min="6450" max="6450" width="12.88671875" style="75" bestFit="1" customWidth="1"/>
    <col min="6451" max="6451" width="16.77734375" style="75" bestFit="1" customWidth="1"/>
    <col min="6452" max="6452" width="12.88671875" style="75" bestFit="1" customWidth="1"/>
    <col min="6453" max="6453" width="11" style="75" bestFit="1" customWidth="1"/>
    <col min="6454" max="6454" width="11.109375" style="75" bestFit="1" customWidth="1"/>
    <col min="6455" max="6455" width="11" style="75" bestFit="1" customWidth="1"/>
    <col min="6456" max="6456" width="15" style="75" bestFit="1" customWidth="1"/>
    <col min="6457" max="6462" width="12.88671875" style="75" bestFit="1" customWidth="1"/>
    <col min="6463" max="6463" width="11.109375" style="75" bestFit="1" customWidth="1"/>
    <col min="6464" max="6464" width="12.88671875" style="75" bestFit="1" customWidth="1"/>
    <col min="6465" max="6465" width="11.6640625" style="75" bestFit="1" customWidth="1"/>
    <col min="6466" max="6466" width="10.109375" style="75" bestFit="1" customWidth="1"/>
    <col min="6467" max="6468" width="11.6640625" style="75" bestFit="1" customWidth="1"/>
    <col min="6469" max="6469" width="10.109375" style="75" bestFit="1" customWidth="1"/>
    <col min="6470" max="6470" width="11.6640625" style="75" bestFit="1" customWidth="1"/>
    <col min="6471" max="6473" width="14.21875" style="75" bestFit="1" customWidth="1"/>
    <col min="6474" max="6474" width="12.77734375" style="75" customWidth="1"/>
    <col min="6475" max="6475" width="9.88671875" style="75" customWidth="1"/>
    <col min="6476" max="6692" width="8.77734375" style="75"/>
    <col min="6693" max="6693" width="15.33203125" style="75" customWidth="1"/>
    <col min="6694" max="6695" width="12.88671875" style="75" bestFit="1" customWidth="1"/>
    <col min="6696" max="6696" width="15.88671875" style="75" bestFit="1" customWidth="1"/>
    <col min="6697" max="6697" width="11" style="75" bestFit="1" customWidth="1"/>
    <col min="6698" max="6699" width="9.77734375" style="75" bestFit="1" customWidth="1"/>
    <col min="6700" max="6700" width="11" style="75" bestFit="1" customWidth="1"/>
    <col min="6701" max="6701" width="15.88671875" style="75" bestFit="1" customWidth="1"/>
    <col min="6702" max="6702" width="10.33203125" style="75" customWidth="1"/>
    <col min="6703" max="6703" width="12.88671875" style="75" bestFit="1" customWidth="1"/>
    <col min="6704" max="6704" width="16.77734375" style="75" bestFit="1" customWidth="1"/>
    <col min="6705" max="6705" width="9.77734375" style="75" bestFit="1" customWidth="1"/>
    <col min="6706" max="6706" width="12.88671875" style="75" bestFit="1" customWidth="1"/>
    <col min="6707" max="6707" width="16.77734375" style="75" bestFit="1" customWidth="1"/>
    <col min="6708" max="6708" width="12.88671875" style="75" bestFit="1" customWidth="1"/>
    <col min="6709" max="6709" width="11" style="75" bestFit="1" customWidth="1"/>
    <col min="6710" max="6710" width="11.109375" style="75" bestFit="1" customWidth="1"/>
    <col min="6711" max="6711" width="11" style="75" bestFit="1" customWidth="1"/>
    <col min="6712" max="6712" width="15" style="75" bestFit="1" customWidth="1"/>
    <col min="6713" max="6718" width="12.88671875" style="75" bestFit="1" customWidth="1"/>
    <col min="6719" max="6719" width="11.109375" style="75" bestFit="1" customWidth="1"/>
    <col min="6720" max="6720" width="12.88671875" style="75" bestFit="1" customWidth="1"/>
    <col min="6721" max="6721" width="11.6640625" style="75" bestFit="1" customWidth="1"/>
    <col min="6722" max="6722" width="10.109375" style="75" bestFit="1" customWidth="1"/>
    <col min="6723" max="6724" width="11.6640625" style="75" bestFit="1" customWidth="1"/>
    <col min="6725" max="6725" width="10.109375" style="75" bestFit="1" customWidth="1"/>
    <col min="6726" max="6726" width="11.6640625" style="75" bestFit="1" customWidth="1"/>
    <col min="6727" max="6729" width="14.21875" style="75" bestFit="1" customWidth="1"/>
    <col min="6730" max="6730" width="12.77734375" style="75" customWidth="1"/>
    <col min="6731" max="6731" width="9.88671875" style="75" customWidth="1"/>
    <col min="6732" max="6948" width="8.77734375" style="75"/>
    <col min="6949" max="6949" width="15.33203125" style="75" customWidth="1"/>
    <col min="6950" max="6951" width="12.88671875" style="75" bestFit="1" customWidth="1"/>
    <col min="6952" max="6952" width="15.88671875" style="75" bestFit="1" customWidth="1"/>
    <col min="6953" max="6953" width="11" style="75" bestFit="1" customWidth="1"/>
    <col min="6954" max="6955" width="9.77734375" style="75" bestFit="1" customWidth="1"/>
    <col min="6956" max="6956" width="11" style="75" bestFit="1" customWidth="1"/>
    <col min="6957" max="6957" width="15.88671875" style="75" bestFit="1" customWidth="1"/>
    <col min="6958" max="6958" width="10.33203125" style="75" customWidth="1"/>
    <col min="6959" max="6959" width="12.88671875" style="75" bestFit="1" customWidth="1"/>
    <col min="6960" max="6960" width="16.77734375" style="75" bestFit="1" customWidth="1"/>
    <col min="6961" max="6961" width="9.77734375" style="75" bestFit="1" customWidth="1"/>
    <col min="6962" max="6962" width="12.88671875" style="75" bestFit="1" customWidth="1"/>
    <col min="6963" max="6963" width="16.77734375" style="75" bestFit="1" customWidth="1"/>
    <col min="6964" max="6964" width="12.88671875" style="75" bestFit="1" customWidth="1"/>
    <col min="6965" max="6965" width="11" style="75" bestFit="1" customWidth="1"/>
    <col min="6966" max="6966" width="11.109375" style="75" bestFit="1" customWidth="1"/>
    <col min="6967" max="6967" width="11" style="75" bestFit="1" customWidth="1"/>
    <col min="6968" max="6968" width="15" style="75" bestFit="1" customWidth="1"/>
    <col min="6969" max="6974" width="12.88671875" style="75" bestFit="1" customWidth="1"/>
    <col min="6975" max="6975" width="11.109375" style="75" bestFit="1" customWidth="1"/>
    <col min="6976" max="6976" width="12.88671875" style="75" bestFit="1" customWidth="1"/>
    <col min="6977" max="6977" width="11.6640625" style="75" bestFit="1" customWidth="1"/>
    <col min="6978" max="6978" width="10.109375" style="75" bestFit="1" customWidth="1"/>
    <col min="6979" max="6980" width="11.6640625" style="75" bestFit="1" customWidth="1"/>
    <col min="6981" max="6981" width="10.109375" style="75" bestFit="1" customWidth="1"/>
    <col min="6982" max="6982" width="11.6640625" style="75" bestFit="1" customWidth="1"/>
    <col min="6983" max="6985" width="14.21875" style="75" bestFit="1" customWidth="1"/>
    <col min="6986" max="6986" width="12.77734375" style="75" customWidth="1"/>
    <col min="6987" max="6987" width="9.88671875" style="75" customWidth="1"/>
    <col min="6988" max="7204" width="8.77734375" style="75"/>
    <col min="7205" max="7205" width="15.33203125" style="75" customWidth="1"/>
    <col min="7206" max="7207" width="12.88671875" style="75" bestFit="1" customWidth="1"/>
    <col min="7208" max="7208" width="15.88671875" style="75" bestFit="1" customWidth="1"/>
    <col min="7209" max="7209" width="11" style="75" bestFit="1" customWidth="1"/>
    <col min="7210" max="7211" width="9.77734375" style="75" bestFit="1" customWidth="1"/>
    <col min="7212" max="7212" width="11" style="75" bestFit="1" customWidth="1"/>
    <col min="7213" max="7213" width="15.88671875" style="75" bestFit="1" customWidth="1"/>
    <col min="7214" max="7214" width="10.33203125" style="75" customWidth="1"/>
    <col min="7215" max="7215" width="12.88671875" style="75" bestFit="1" customWidth="1"/>
    <col min="7216" max="7216" width="16.77734375" style="75" bestFit="1" customWidth="1"/>
    <col min="7217" max="7217" width="9.77734375" style="75" bestFit="1" customWidth="1"/>
    <col min="7218" max="7218" width="12.88671875" style="75" bestFit="1" customWidth="1"/>
    <col min="7219" max="7219" width="16.77734375" style="75" bestFit="1" customWidth="1"/>
    <col min="7220" max="7220" width="12.88671875" style="75" bestFit="1" customWidth="1"/>
    <col min="7221" max="7221" width="11" style="75" bestFit="1" customWidth="1"/>
    <col min="7222" max="7222" width="11.109375" style="75" bestFit="1" customWidth="1"/>
    <col min="7223" max="7223" width="11" style="75" bestFit="1" customWidth="1"/>
    <col min="7224" max="7224" width="15" style="75" bestFit="1" customWidth="1"/>
    <col min="7225" max="7230" width="12.88671875" style="75" bestFit="1" customWidth="1"/>
    <col min="7231" max="7231" width="11.109375" style="75" bestFit="1" customWidth="1"/>
    <col min="7232" max="7232" width="12.88671875" style="75" bestFit="1" customWidth="1"/>
    <col min="7233" max="7233" width="11.6640625" style="75" bestFit="1" customWidth="1"/>
    <col min="7234" max="7234" width="10.109375" style="75" bestFit="1" customWidth="1"/>
    <col min="7235" max="7236" width="11.6640625" style="75" bestFit="1" customWidth="1"/>
    <col min="7237" max="7237" width="10.109375" style="75" bestFit="1" customWidth="1"/>
    <col min="7238" max="7238" width="11.6640625" style="75" bestFit="1" customWidth="1"/>
    <col min="7239" max="7241" width="14.21875" style="75" bestFit="1" customWidth="1"/>
    <col min="7242" max="7242" width="12.77734375" style="75" customWidth="1"/>
    <col min="7243" max="7243" width="9.88671875" style="75" customWidth="1"/>
    <col min="7244" max="7460" width="8.77734375" style="75"/>
    <col min="7461" max="7461" width="15.33203125" style="75" customWidth="1"/>
    <col min="7462" max="7463" width="12.88671875" style="75" bestFit="1" customWidth="1"/>
    <col min="7464" max="7464" width="15.88671875" style="75" bestFit="1" customWidth="1"/>
    <col min="7465" max="7465" width="11" style="75" bestFit="1" customWidth="1"/>
    <col min="7466" max="7467" width="9.77734375" style="75" bestFit="1" customWidth="1"/>
    <col min="7468" max="7468" width="11" style="75" bestFit="1" customWidth="1"/>
    <col min="7469" max="7469" width="15.88671875" style="75" bestFit="1" customWidth="1"/>
    <col min="7470" max="7470" width="10.33203125" style="75" customWidth="1"/>
    <col min="7471" max="7471" width="12.88671875" style="75" bestFit="1" customWidth="1"/>
    <col min="7472" max="7472" width="16.77734375" style="75" bestFit="1" customWidth="1"/>
    <col min="7473" max="7473" width="9.77734375" style="75" bestFit="1" customWidth="1"/>
    <col min="7474" max="7474" width="12.88671875" style="75" bestFit="1" customWidth="1"/>
    <col min="7475" max="7475" width="16.77734375" style="75" bestFit="1" customWidth="1"/>
    <col min="7476" max="7476" width="12.88671875" style="75" bestFit="1" customWidth="1"/>
    <col min="7477" max="7477" width="11" style="75" bestFit="1" customWidth="1"/>
    <col min="7478" max="7478" width="11.109375" style="75" bestFit="1" customWidth="1"/>
    <col min="7479" max="7479" width="11" style="75" bestFit="1" customWidth="1"/>
    <col min="7480" max="7480" width="15" style="75" bestFit="1" customWidth="1"/>
    <col min="7481" max="7486" width="12.88671875" style="75" bestFit="1" customWidth="1"/>
    <col min="7487" max="7487" width="11.109375" style="75" bestFit="1" customWidth="1"/>
    <col min="7488" max="7488" width="12.88671875" style="75" bestFit="1" customWidth="1"/>
    <col min="7489" max="7489" width="11.6640625" style="75" bestFit="1" customWidth="1"/>
    <col min="7490" max="7490" width="10.109375" style="75" bestFit="1" customWidth="1"/>
    <col min="7491" max="7492" width="11.6640625" style="75" bestFit="1" customWidth="1"/>
    <col min="7493" max="7493" width="10.109375" style="75" bestFit="1" customWidth="1"/>
    <col min="7494" max="7494" width="11.6640625" style="75" bestFit="1" customWidth="1"/>
    <col min="7495" max="7497" width="14.21875" style="75" bestFit="1" customWidth="1"/>
    <col min="7498" max="7498" width="12.77734375" style="75" customWidth="1"/>
    <col min="7499" max="7499" width="9.88671875" style="75" customWidth="1"/>
    <col min="7500" max="7716" width="8.77734375" style="75"/>
    <col min="7717" max="7717" width="15.33203125" style="75" customWidth="1"/>
    <col min="7718" max="7719" width="12.88671875" style="75" bestFit="1" customWidth="1"/>
    <col min="7720" max="7720" width="15.88671875" style="75" bestFit="1" customWidth="1"/>
    <col min="7721" max="7721" width="11" style="75" bestFit="1" customWidth="1"/>
    <col min="7722" max="7723" width="9.77734375" style="75" bestFit="1" customWidth="1"/>
    <col min="7724" max="7724" width="11" style="75" bestFit="1" customWidth="1"/>
    <col min="7725" max="7725" width="15.88671875" style="75" bestFit="1" customWidth="1"/>
    <col min="7726" max="7726" width="10.33203125" style="75" customWidth="1"/>
    <col min="7727" max="7727" width="12.88671875" style="75" bestFit="1" customWidth="1"/>
    <col min="7728" max="7728" width="16.77734375" style="75" bestFit="1" customWidth="1"/>
    <col min="7729" max="7729" width="9.77734375" style="75" bestFit="1" customWidth="1"/>
    <col min="7730" max="7730" width="12.88671875" style="75" bestFit="1" customWidth="1"/>
    <col min="7731" max="7731" width="16.77734375" style="75" bestFit="1" customWidth="1"/>
    <col min="7732" max="7732" width="12.88671875" style="75" bestFit="1" customWidth="1"/>
    <col min="7733" max="7733" width="11" style="75" bestFit="1" customWidth="1"/>
    <col min="7734" max="7734" width="11.109375" style="75" bestFit="1" customWidth="1"/>
    <col min="7735" max="7735" width="11" style="75" bestFit="1" customWidth="1"/>
    <col min="7736" max="7736" width="15" style="75" bestFit="1" customWidth="1"/>
    <col min="7737" max="7742" width="12.88671875" style="75" bestFit="1" customWidth="1"/>
    <col min="7743" max="7743" width="11.109375" style="75" bestFit="1" customWidth="1"/>
    <col min="7744" max="7744" width="12.88671875" style="75" bestFit="1" customWidth="1"/>
    <col min="7745" max="7745" width="11.6640625" style="75" bestFit="1" customWidth="1"/>
    <col min="7746" max="7746" width="10.109375" style="75" bestFit="1" customWidth="1"/>
    <col min="7747" max="7748" width="11.6640625" style="75" bestFit="1" customWidth="1"/>
    <col min="7749" max="7749" width="10.109375" style="75" bestFit="1" customWidth="1"/>
    <col min="7750" max="7750" width="11.6640625" style="75" bestFit="1" customWidth="1"/>
    <col min="7751" max="7753" width="14.21875" style="75" bestFit="1" customWidth="1"/>
    <col min="7754" max="7754" width="12.77734375" style="75" customWidth="1"/>
    <col min="7755" max="7755" width="9.88671875" style="75" customWidth="1"/>
    <col min="7756" max="7972" width="8.77734375" style="75"/>
    <col min="7973" max="7973" width="15.33203125" style="75" customWidth="1"/>
    <col min="7974" max="7975" width="12.88671875" style="75" bestFit="1" customWidth="1"/>
    <col min="7976" max="7976" width="15.88671875" style="75" bestFit="1" customWidth="1"/>
    <col min="7977" max="7977" width="11" style="75" bestFit="1" customWidth="1"/>
    <col min="7978" max="7979" width="9.77734375" style="75" bestFit="1" customWidth="1"/>
    <col min="7980" max="7980" width="11" style="75" bestFit="1" customWidth="1"/>
    <col min="7981" max="7981" width="15.88671875" style="75" bestFit="1" customWidth="1"/>
    <col min="7982" max="7982" width="10.33203125" style="75" customWidth="1"/>
    <col min="7983" max="7983" width="12.88671875" style="75" bestFit="1" customWidth="1"/>
    <col min="7984" max="7984" width="16.77734375" style="75" bestFit="1" customWidth="1"/>
    <col min="7985" max="7985" width="9.77734375" style="75" bestFit="1" customWidth="1"/>
    <col min="7986" max="7986" width="12.88671875" style="75" bestFit="1" customWidth="1"/>
    <col min="7987" max="7987" width="16.77734375" style="75" bestFit="1" customWidth="1"/>
    <col min="7988" max="7988" width="12.88671875" style="75" bestFit="1" customWidth="1"/>
    <col min="7989" max="7989" width="11" style="75" bestFit="1" customWidth="1"/>
    <col min="7990" max="7990" width="11.109375" style="75" bestFit="1" customWidth="1"/>
    <col min="7991" max="7991" width="11" style="75" bestFit="1" customWidth="1"/>
    <col min="7992" max="7992" width="15" style="75" bestFit="1" customWidth="1"/>
    <col min="7993" max="7998" width="12.88671875" style="75" bestFit="1" customWidth="1"/>
    <col min="7999" max="7999" width="11.109375" style="75" bestFit="1" customWidth="1"/>
    <col min="8000" max="8000" width="12.88671875" style="75" bestFit="1" customWidth="1"/>
    <col min="8001" max="8001" width="11.6640625" style="75" bestFit="1" customWidth="1"/>
    <col min="8002" max="8002" width="10.109375" style="75" bestFit="1" customWidth="1"/>
    <col min="8003" max="8004" width="11.6640625" style="75" bestFit="1" customWidth="1"/>
    <col min="8005" max="8005" width="10.109375" style="75" bestFit="1" customWidth="1"/>
    <col min="8006" max="8006" width="11.6640625" style="75" bestFit="1" customWidth="1"/>
    <col min="8007" max="8009" width="14.21875" style="75" bestFit="1" customWidth="1"/>
    <col min="8010" max="8010" width="12.77734375" style="75" customWidth="1"/>
    <col min="8011" max="8011" width="9.88671875" style="75" customWidth="1"/>
    <col min="8012" max="8228" width="8.77734375" style="75"/>
    <col min="8229" max="8229" width="15.33203125" style="75" customWidth="1"/>
    <col min="8230" max="8231" width="12.88671875" style="75" bestFit="1" customWidth="1"/>
    <col min="8232" max="8232" width="15.88671875" style="75" bestFit="1" customWidth="1"/>
    <col min="8233" max="8233" width="11" style="75" bestFit="1" customWidth="1"/>
    <col min="8234" max="8235" width="9.77734375" style="75" bestFit="1" customWidth="1"/>
    <col min="8236" max="8236" width="11" style="75" bestFit="1" customWidth="1"/>
    <col min="8237" max="8237" width="15.88671875" style="75" bestFit="1" customWidth="1"/>
    <col min="8238" max="8238" width="10.33203125" style="75" customWidth="1"/>
    <col min="8239" max="8239" width="12.88671875" style="75" bestFit="1" customWidth="1"/>
    <col min="8240" max="8240" width="16.77734375" style="75" bestFit="1" customWidth="1"/>
    <col min="8241" max="8241" width="9.77734375" style="75" bestFit="1" customWidth="1"/>
    <col min="8242" max="8242" width="12.88671875" style="75" bestFit="1" customWidth="1"/>
    <col min="8243" max="8243" width="16.77734375" style="75" bestFit="1" customWidth="1"/>
    <col min="8244" max="8244" width="12.88671875" style="75" bestFit="1" customWidth="1"/>
    <col min="8245" max="8245" width="11" style="75" bestFit="1" customWidth="1"/>
    <col min="8246" max="8246" width="11.109375" style="75" bestFit="1" customWidth="1"/>
    <col min="8247" max="8247" width="11" style="75" bestFit="1" customWidth="1"/>
    <col min="8248" max="8248" width="15" style="75" bestFit="1" customWidth="1"/>
    <col min="8249" max="8254" width="12.88671875" style="75" bestFit="1" customWidth="1"/>
    <col min="8255" max="8255" width="11.109375" style="75" bestFit="1" customWidth="1"/>
    <col min="8256" max="8256" width="12.88671875" style="75" bestFit="1" customWidth="1"/>
    <col min="8257" max="8257" width="11.6640625" style="75" bestFit="1" customWidth="1"/>
    <col min="8258" max="8258" width="10.109375" style="75" bestFit="1" customWidth="1"/>
    <col min="8259" max="8260" width="11.6640625" style="75" bestFit="1" customWidth="1"/>
    <col min="8261" max="8261" width="10.109375" style="75" bestFit="1" customWidth="1"/>
    <col min="8262" max="8262" width="11.6640625" style="75" bestFit="1" customWidth="1"/>
    <col min="8263" max="8265" width="14.21875" style="75" bestFit="1" customWidth="1"/>
    <col min="8266" max="8266" width="12.77734375" style="75" customWidth="1"/>
    <col min="8267" max="8267" width="9.88671875" style="75" customWidth="1"/>
    <col min="8268" max="8484" width="8.77734375" style="75"/>
    <col min="8485" max="8485" width="15.33203125" style="75" customWidth="1"/>
    <col min="8486" max="8487" width="12.88671875" style="75" bestFit="1" customWidth="1"/>
    <col min="8488" max="8488" width="15.88671875" style="75" bestFit="1" customWidth="1"/>
    <col min="8489" max="8489" width="11" style="75" bestFit="1" customWidth="1"/>
    <col min="8490" max="8491" width="9.77734375" style="75" bestFit="1" customWidth="1"/>
    <col min="8492" max="8492" width="11" style="75" bestFit="1" customWidth="1"/>
    <col min="8493" max="8493" width="15.88671875" style="75" bestFit="1" customWidth="1"/>
    <col min="8494" max="8494" width="10.33203125" style="75" customWidth="1"/>
    <col min="8495" max="8495" width="12.88671875" style="75" bestFit="1" customWidth="1"/>
    <col min="8496" max="8496" width="16.77734375" style="75" bestFit="1" customWidth="1"/>
    <col min="8497" max="8497" width="9.77734375" style="75" bestFit="1" customWidth="1"/>
    <col min="8498" max="8498" width="12.88671875" style="75" bestFit="1" customWidth="1"/>
    <col min="8499" max="8499" width="16.77734375" style="75" bestFit="1" customWidth="1"/>
    <col min="8500" max="8500" width="12.88671875" style="75" bestFit="1" customWidth="1"/>
    <col min="8501" max="8501" width="11" style="75" bestFit="1" customWidth="1"/>
    <col min="8502" max="8502" width="11.109375" style="75" bestFit="1" customWidth="1"/>
    <col min="8503" max="8503" width="11" style="75" bestFit="1" customWidth="1"/>
    <col min="8504" max="8504" width="15" style="75" bestFit="1" customWidth="1"/>
    <col min="8505" max="8510" width="12.88671875" style="75" bestFit="1" customWidth="1"/>
    <col min="8511" max="8511" width="11.109375" style="75" bestFit="1" customWidth="1"/>
    <col min="8512" max="8512" width="12.88671875" style="75" bestFit="1" customWidth="1"/>
    <col min="8513" max="8513" width="11.6640625" style="75" bestFit="1" customWidth="1"/>
    <col min="8514" max="8514" width="10.109375" style="75" bestFit="1" customWidth="1"/>
    <col min="8515" max="8516" width="11.6640625" style="75" bestFit="1" customWidth="1"/>
    <col min="8517" max="8517" width="10.109375" style="75" bestFit="1" customWidth="1"/>
    <col min="8518" max="8518" width="11.6640625" style="75" bestFit="1" customWidth="1"/>
    <col min="8519" max="8521" width="14.21875" style="75" bestFit="1" customWidth="1"/>
    <col min="8522" max="8522" width="12.77734375" style="75" customWidth="1"/>
    <col min="8523" max="8523" width="9.88671875" style="75" customWidth="1"/>
    <col min="8524" max="8740" width="8.77734375" style="75"/>
    <col min="8741" max="8741" width="15.33203125" style="75" customWidth="1"/>
    <col min="8742" max="8743" width="12.88671875" style="75" bestFit="1" customWidth="1"/>
    <col min="8744" max="8744" width="15.88671875" style="75" bestFit="1" customWidth="1"/>
    <col min="8745" max="8745" width="11" style="75" bestFit="1" customWidth="1"/>
    <col min="8746" max="8747" width="9.77734375" style="75" bestFit="1" customWidth="1"/>
    <col min="8748" max="8748" width="11" style="75" bestFit="1" customWidth="1"/>
    <col min="8749" max="8749" width="15.88671875" style="75" bestFit="1" customWidth="1"/>
    <col min="8750" max="8750" width="10.33203125" style="75" customWidth="1"/>
    <col min="8751" max="8751" width="12.88671875" style="75" bestFit="1" customWidth="1"/>
    <col min="8752" max="8752" width="16.77734375" style="75" bestFit="1" customWidth="1"/>
    <col min="8753" max="8753" width="9.77734375" style="75" bestFit="1" customWidth="1"/>
    <col min="8754" max="8754" width="12.88671875" style="75" bestFit="1" customWidth="1"/>
    <col min="8755" max="8755" width="16.77734375" style="75" bestFit="1" customWidth="1"/>
    <col min="8756" max="8756" width="12.88671875" style="75" bestFit="1" customWidth="1"/>
    <col min="8757" max="8757" width="11" style="75" bestFit="1" customWidth="1"/>
    <col min="8758" max="8758" width="11.109375" style="75" bestFit="1" customWidth="1"/>
    <col min="8759" max="8759" width="11" style="75" bestFit="1" customWidth="1"/>
    <col min="8760" max="8760" width="15" style="75" bestFit="1" customWidth="1"/>
    <col min="8761" max="8766" width="12.88671875" style="75" bestFit="1" customWidth="1"/>
    <col min="8767" max="8767" width="11.109375" style="75" bestFit="1" customWidth="1"/>
    <col min="8768" max="8768" width="12.88671875" style="75" bestFit="1" customWidth="1"/>
    <col min="8769" max="8769" width="11.6640625" style="75" bestFit="1" customWidth="1"/>
    <col min="8770" max="8770" width="10.109375" style="75" bestFit="1" customWidth="1"/>
    <col min="8771" max="8772" width="11.6640625" style="75" bestFit="1" customWidth="1"/>
    <col min="8773" max="8773" width="10.109375" style="75" bestFit="1" customWidth="1"/>
    <col min="8774" max="8774" width="11.6640625" style="75" bestFit="1" customWidth="1"/>
    <col min="8775" max="8777" width="14.21875" style="75" bestFit="1" customWidth="1"/>
    <col min="8778" max="8778" width="12.77734375" style="75" customWidth="1"/>
    <col min="8779" max="8779" width="9.88671875" style="75" customWidth="1"/>
    <col min="8780" max="8996" width="8.77734375" style="75"/>
    <col min="8997" max="8997" width="15.33203125" style="75" customWidth="1"/>
    <col min="8998" max="8999" width="12.88671875" style="75" bestFit="1" customWidth="1"/>
    <col min="9000" max="9000" width="15.88671875" style="75" bestFit="1" customWidth="1"/>
    <col min="9001" max="9001" width="11" style="75" bestFit="1" customWidth="1"/>
    <col min="9002" max="9003" width="9.77734375" style="75" bestFit="1" customWidth="1"/>
    <col min="9004" max="9004" width="11" style="75" bestFit="1" customWidth="1"/>
    <col min="9005" max="9005" width="15.88671875" style="75" bestFit="1" customWidth="1"/>
    <col min="9006" max="9006" width="10.33203125" style="75" customWidth="1"/>
    <col min="9007" max="9007" width="12.88671875" style="75" bestFit="1" customWidth="1"/>
    <col min="9008" max="9008" width="16.77734375" style="75" bestFit="1" customWidth="1"/>
    <col min="9009" max="9009" width="9.77734375" style="75" bestFit="1" customWidth="1"/>
    <col min="9010" max="9010" width="12.88671875" style="75" bestFit="1" customWidth="1"/>
    <col min="9011" max="9011" width="16.77734375" style="75" bestFit="1" customWidth="1"/>
    <col min="9012" max="9012" width="12.88671875" style="75" bestFit="1" customWidth="1"/>
    <col min="9013" max="9013" width="11" style="75" bestFit="1" customWidth="1"/>
    <col min="9014" max="9014" width="11.109375" style="75" bestFit="1" customWidth="1"/>
    <col min="9015" max="9015" width="11" style="75" bestFit="1" customWidth="1"/>
    <col min="9016" max="9016" width="15" style="75" bestFit="1" customWidth="1"/>
    <col min="9017" max="9022" width="12.88671875" style="75" bestFit="1" customWidth="1"/>
    <col min="9023" max="9023" width="11.109375" style="75" bestFit="1" customWidth="1"/>
    <col min="9024" max="9024" width="12.88671875" style="75" bestFit="1" customWidth="1"/>
    <col min="9025" max="9025" width="11.6640625" style="75" bestFit="1" customWidth="1"/>
    <col min="9026" max="9026" width="10.109375" style="75" bestFit="1" customWidth="1"/>
    <col min="9027" max="9028" width="11.6640625" style="75" bestFit="1" customWidth="1"/>
    <col min="9029" max="9029" width="10.109375" style="75" bestFit="1" customWidth="1"/>
    <col min="9030" max="9030" width="11.6640625" style="75" bestFit="1" customWidth="1"/>
    <col min="9031" max="9033" width="14.21875" style="75" bestFit="1" customWidth="1"/>
    <col min="9034" max="9034" width="12.77734375" style="75" customWidth="1"/>
    <col min="9035" max="9035" width="9.88671875" style="75" customWidth="1"/>
    <col min="9036" max="9252" width="8.77734375" style="75"/>
    <col min="9253" max="9253" width="15.33203125" style="75" customWidth="1"/>
    <col min="9254" max="9255" width="12.88671875" style="75" bestFit="1" customWidth="1"/>
    <col min="9256" max="9256" width="15.88671875" style="75" bestFit="1" customWidth="1"/>
    <col min="9257" max="9257" width="11" style="75" bestFit="1" customWidth="1"/>
    <col min="9258" max="9259" width="9.77734375" style="75" bestFit="1" customWidth="1"/>
    <col min="9260" max="9260" width="11" style="75" bestFit="1" customWidth="1"/>
    <col min="9261" max="9261" width="15.88671875" style="75" bestFit="1" customWidth="1"/>
    <col min="9262" max="9262" width="10.33203125" style="75" customWidth="1"/>
    <col min="9263" max="9263" width="12.88671875" style="75" bestFit="1" customWidth="1"/>
    <col min="9264" max="9264" width="16.77734375" style="75" bestFit="1" customWidth="1"/>
    <col min="9265" max="9265" width="9.77734375" style="75" bestFit="1" customWidth="1"/>
    <col min="9266" max="9266" width="12.88671875" style="75" bestFit="1" customWidth="1"/>
    <col min="9267" max="9267" width="16.77734375" style="75" bestFit="1" customWidth="1"/>
    <col min="9268" max="9268" width="12.88671875" style="75" bestFit="1" customWidth="1"/>
    <col min="9269" max="9269" width="11" style="75" bestFit="1" customWidth="1"/>
    <col min="9270" max="9270" width="11.109375" style="75" bestFit="1" customWidth="1"/>
    <col min="9271" max="9271" width="11" style="75" bestFit="1" customWidth="1"/>
    <col min="9272" max="9272" width="15" style="75" bestFit="1" customWidth="1"/>
    <col min="9273" max="9278" width="12.88671875" style="75" bestFit="1" customWidth="1"/>
    <col min="9279" max="9279" width="11.109375" style="75" bestFit="1" customWidth="1"/>
    <col min="9280" max="9280" width="12.88671875" style="75" bestFit="1" customWidth="1"/>
    <col min="9281" max="9281" width="11.6640625" style="75" bestFit="1" customWidth="1"/>
    <col min="9282" max="9282" width="10.109375" style="75" bestFit="1" customWidth="1"/>
    <col min="9283" max="9284" width="11.6640625" style="75" bestFit="1" customWidth="1"/>
    <col min="9285" max="9285" width="10.109375" style="75" bestFit="1" customWidth="1"/>
    <col min="9286" max="9286" width="11.6640625" style="75" bestFit="1" customWidth="1"/>
    <col min="9287" max="9289" width="14.21875" style="75" bestFit="1" customWidth="1"/>
    <col min="9290" max="9290" width="12.77734375" style="75" customWidth="1"/>
    <col min="9291" max="9291" width="9.88671875" style="75" customWidth="1"/>
    <col min="9292" max="9508" width="8.77734375" style="75"/>
    <col min="9509" max="9509" width="15.33203125" style="75" customWidth="1"/>
    <col min="9510" max="9511" width="12.88671875" style="75" bestFit="1" customWidth="1"/>
    <col min="9512" max="9512" width="15.88671875" style="75" bestFit="1" customWidth="1"/>
    <col min="9513" max="9513" width="11" style="75" bestFit="1" customWidth="1"/>
    <col min="9514" max="9515" width="9.77734375" style="75" bestFit="1" customWidth="1"/>
    <col min="9516" max="9516" width="11" style="75" bestFit="1" customWidth="1"/>
    <col min="9517" max="9517" width="15.88671875" style="75" bestFit="1" customWidth="1"/>
    <col min="9518" max="9518" width="10.33203125" style="75" customWidth="1"/>
    <col min="9519" max="9519" width="12.88671875" style="75" bestFit="1" customWidth="1"/>
    <col min="9520" max="9520" width="16.77734375" style="75" bestFit="1" customWidth="1"/>
    <col min="9521" max="9521" width="9.77734375" style="75" bestFit="1" customWidth="1"/>
    <col min="9522" max="9522" width="12.88671875" style="75" bestFit="1" customWidth="1"/>
    <col min="9523" max="9523" width="16.77734375" style="75" bestFit="1" customWidth="1"/>
    <col min="9524" max="9524" width="12.88671875" style="75" bestFit="1" customWidth="1"/>
    <col min="9525" max="9525" width="11" style="75" bestFit="1" customWidth="1"/>
    <col min="9526" max="9526" width="11.109375" style="75" bestFit="1" customWidth="1"/>
    <col min="9527" max="9527" width="11" style="75" bestFit="1" customWidth="1"/>
    <col min="9528" max="9528" width="15" style="75" bestFit="1" customWidth="1"/>
    <col min="9529" max="9534" width="12.88671875" style="75" bestFit="1" customWidth="1"/>
    <col min="9535" max="9535" width="11.109375" style="75" bestFit="1" customWidth="1"/>
    <col min="9536" max="9536" width="12.88671875" style="75" bestFit="1" customWidth="1"/>
    <col min="9537" max="9537" width="11.6640625" style="75" bestFit="1" customWidth="1"/>
    <col min="9538" max="9538" width="10.109375" style="75" bestFit="1" customWidth="1"/>
    <col min="9539" max="9540" width="11.6640625" style="75" bestFit="1" customWidth="1"/>
    <col min="9541" max="9541" width="10.109375" style="75" bestFit="1" customWidth="1"/>
    <col min="9542" max="9542" width="11.6640625" style="75" bestFit="1" customWidth="1"/>
    <col min="9543" max="9545" width="14.21875" style="75" bestFit="1" customWidth="1"/>
    <col min="9546" max="9546" width="12.77734375" style="75" customWidth="1"/>
    <col min="9547" max="9547" width="9.88671875" style="75" customWidth="1"/>
    <col min="9548" max="9764" width="8.77734375" style="75"/>
    <col min="9765" max="9765" width="15.33203125" style="75" customWidth="1"/>
    <col min="9766" max="9767" width="12.88671875" style="75" bestFit="1" customWidth="1"/>
    <col min="9768" max="9768" width="15.88671875" style="75" bestFit="1" customWidth="1"/>
    <col min="9769" max="9769" width="11" style="75" bestFit="1" customWidth="1"/>
    <col min="9770" max="9771" width="9.77734375" style="75" bestFit="1" customWidth="1"/>
    <col min="9772" max="9772" width="11" style="75" bestFit="1" customWidth="1"/>
    <col min="9773" max="9773" width="15.88671875" style="75" bestFit="1" customWidth="1"/>
    <col min="9774" max="9774" width="10.33203125" style="75" customWidth="1"/>
    <col min="9775" max="9775" width="12.88671875" style="75" bestFit="1" customWidth="1"/>
    <col min="9776" max="9776" width="16.77734375" style="75" bestFit="1" customWidth="1"/>
    <col min="9777" max="9777" width="9.77734375" style="75" bestFit="1" customWidth="1"/>
    <col min="9778" max="9778" width="12.88671875" style="75" bestFit="1" customWidth="1"/>
    <col min="9779" max="9779" width="16.77734375" style="75" bestFit="1" customWidth="1"/>
    <col min="9780" max="9780" width="12.88671875" style="75" bestFit="1" customWidth="1"/>
    <col min="9781" max="9781" width="11" style="75" bestFit="1" customWidth="1"/>
    <col min="9782" max="9782" width="11.109375" style="75" bestFit="1" customWidth="1"/>
    <col min="9783" max="9783" width="11" style="75" bestFit="1" customWidth="1"/>
    <col min="9784" max="9784" width="15" style="75" bestFit="1" customWidth="1"/>
    <col min="9785" max="9790" width="12.88671875" style="75" bestFit="1" customWidth="1"/>
    <col min="9791" max="9791" width="11.109375" style="75" bestFit="1" customWidth="1"/>
    <col min="9792" max="9792" width="12.88671875" style="75" bestFit="1" customWidth="1"/>
    <col min="9793" max="9793" width="11.6640625" style="75" bestFit="1" customWidth="1"/>
    <col min="9794" max="9794" width="10.109375" style="75" bestFit="1" customWidth="1"/>
    <col min="9795" max="9796" width="11.6640625" style="75" bestFit="1" customWidth="1"/>
    <col min="9797" max="9797" width="10.109375" style="75" bestFit="1" customWidth="1"/>
    <col min="9798" max="9798" width="11.6640625" style="75" bestFit="1" customWidth="1"/>
    <col min="9799" max="9801" width="14.21875" style="75" bestFit="1" customWidth="1"/>
    <col min="9802" max="9802" width="12.77734375" style="75" customWidth="1"/>
    <col min="9803" max="9803" width="9.88671875" style="75" customWidth="1"/>
    <col min="9804" max="10020" width="8.77734375" style="75"/>
    <col min="10021" max="10021" width="15.33203125" style="75" customWidth="1"/>
    <col min="10022" max="10023" width="12.88671875" style="75" bestFit="1" customWidth="1"/>
    <col min="10024" max="10024" width="15.88671875" style="75" bestFit="1" customWidth="1"/>
    <col min="10025" max="10025" width="11" style="75" bestFit="1" customWidth="1"/>
    <col min="10026" max="10027" width="9.77734375" style="75" bestFit="1" customWidth="1"/>
    <col min="10028" max="10028" width="11" style="75" bestFit="1" customWidth="1"/>
    <col min="10029" max="10029" width="15.88671875" style="75" bestFit="1" customWidth="1"/>
    <col min="10030" max="10030" width="10.33203125" style="75" customWidth="1"/>
    <col min="10031" max="10031" width="12.88671875" style="75" bestFit="1" customWidth="1"/>
    <col min="10032" max="10032" width="16.77734375" style="75" bestFit="1" customWidth="1"/>
    <col min="10033" max="10033" width="9.77734375" style="75" bestFit="1" customWidth="1"/>
    <col min="10034" max="10034" width="12.88671875" style="75" bestFit="1" customWidth="1"/>
    <col min="10035" max="10035" width="16.77734375" style="75" bestFit="1" customWidth="1"/>
    <col min="10036" max="10036" width="12.88671875" style="75" bestFit="1" customWidth="1"/>
    <col min="10037" max="10037" width="11" style="75" bestFit="1" customWidth="1"/>
    <col min="10038" max="10038" width="11.109375" style="75" bestFit="1" customWidth="1"/>
    <col min="10039" max="10039" width="11" style="75" bestFit="1" customWidth="1"/>
    <col min="10040" max="10040" width="15" style="75" bestFit="1" customWidth="1"/>
    <col min="10041" max="10046" width="12.88671875" style="75" bestFit="1" customWidth="1"/>
    <col min="10047" max="10047" width="11.109375" style="75" bestFit="1" customWidth="1"/>
    <col min="10048" max="10048" width="12.88671875" style="75" bestFit="1" customWidth="1"/>
    <col min="10049" max="10049" width="11.6640625" style="75" bestFit="1" customWidth="1"/>
    <col min="10050" max="10050" width="10.109375" style="75" bestFit="1" customWidth="1"/>
    <col min="10051" max="10052" width="11.6640625" style="75" bestFit="1" customWidth="1"/>
    <col min="10053" max="10053" width="10.109375" style="75" bestFit="1" customWidth="1"/>
    <col min="10054" max="10054" width="11.6640625" style="75" bestFit="1" customWidth="1"/>
    <col min="10055" max="10057" width="14.21875" style="75" bestFit="1" customWidth="1"/>
    <col min="10058" max="10058" width="12.77734375" style="75" customWidth="1"/>
    <col min="10059" max="10059" width="9.88671875" style="75" customWidth="1"/>
    <col min="10060" max="10276" width="8.77734375" style="75"/>
    <col min="10277" max="10277" width="15.33203125" style="75" customWidth="1"/>
    <col min="10278" max="10279" width="12.88671875" style="75" bestFit="1" customWidth="1"/>
    <col min="10280" max="10280" width="15.88671875" style="75" bestFit="1" customWidth="1"/>
    <col min="10281" max="10281" width="11" style="75" bestFit="1" customWidth="1"/>
    <col min="10282" max="10283" width="9.77734375" style="75" bestFit="1" customWidth="1"/>
    <col min="10284" max="10284" width="11" style="75" bestFit="1" customWidth="1"/>
    <col min="10285" max="10285" width="15.88671875" style="75" bestFit="1" customWidth="1"/>
    <col min="10286" max="10286" width="10.33203125" style="75" customWidth="1"/>
    <col min="10287" max="10287" width="12.88671875" style="75" bestFit="1" customWidth="1"/>
    <col min="10288" max="10288" width="16.77734375" style="75" bestFit="1" customWidth="1"/>
    <col min="10289" max="10289" width="9.77734375" style="75" bestFit="1" customWidth="1"/>
    <col min="10290" max="10290" width="12.88671875" style="75" bestFit="1" customWidth="1"/>
    <col min="10291" max="10291" width="16.77734375" style="75" bestFit="1" customWidth="1"/>
    <col min="10292" max="10292" width="12.88671875" style="75" bestFit="1" customWidth="1"/>
    <col min="10293" max="10293" width="11" style="75" bestFit="1" customWidth="1"/>
    <col min="10294" max="10294" width="11.109375" style="75" bestFit="1" customWidth="1"/>
    <col min="10295" max="10295" width="11" style="75" bestFit="1" customWidth="1"/>
    <col min="10296" max="10296" width="15" style="75" bestFit="1" customWidth="1"/>
    <col min="10297" max="10302" width="12.88671875" style="75" bestFit="1" customWidth="1"/>
    <col min="10303" max="10303" width="11.109375" style="75" bestFit="1" customWidth="1"/>
    <col min="10304" max="10304" width="12.88671875" style="75" bestFit="1" customWidth="1"/>
    <col min="10305" max="10305" width="11.6640625" style="75" bestFit="1" customWidth="1"/>
    <col min="10306" max="10306" width="10.109375" style="75" bestFit="1" customWidth="1"/>
    <col min="10307" max="10308" width="11.6640625" style="75" bestFit="1" customWidth="1"/>
    <col min="10309" max="10309" width="10.109375" style="75" bestFit="1" customWidth="1"/>
    <col min="10310" max="10310" width="11.6640625" style="75" bestFit="1" customWidth="1"/>
    <col min="10311" max="10313" width="14.21875" style="75" bestFit="1" customWidth="1"/>
    <col min="10314" max="10314" width="12.77734375" style="75" customWidth="1"/>
    <col min="10315" max="10315" width="9.88671875" style="75" customWidth="1"/>
    <col min="10316" max="10532" width="8.77734375" style="75"/>
    <col min="10533" max="10533" width="15.33203125" style="75" customWidth="1"/>
    <col min="10534" max="10535" width="12.88671875" style="75" bestFit="1" customWidth="1"/>
    <col min="10536" max="10536" width="15.88671875" style="75" bestFit="1" customWidth="1"/>
    <col min="10537" max="10537" width="11" style="75" bestFit="1" customWidth="1"/>
    <col min="10538" max="10539" width="9.77734375" style="75" bestFit="1" customWidth="1"/>
    <col min="10540" max="10540" width="11" style="75" bestFit="1" customWidth="1"/>
    <col min="10541" max="10541" width="15.88671875" style="75" bestFit="1" customWidth="1"/>
    <col min="10542" max="10542" width="10.33203125" style="75" customWidth="1"/>
    <col min="10543" max="10543" width="12.88671875" style="75" bestFit="1" customWidth="1"/>
    <col min="10544" max="10544" width="16.77734375" style="75" bestFit="1" customWidth="1"/>
    <col min="10545" max="10545" width="9.77734375" style="75" bestFit="1" customWidth="1"/>
    <col min="10546" max="10546" width="12.88671875" style="75" bestFit="1" customWidth="1"/>
    <col min="10547" max="10547" width="16.77734375" style="75" bestFit="1" customWidth="1"/>
    <col min="10548" max="10548" width="12.88671875" style="75" bestFit="1" customWidth="1"/>
    <col min="10549" max="10549" width="11" style="75" bestFit="1" customWidth="1"/>
    <col min="10550" max="10550" width="11.109375" style="75" bestFit="1" customWidth="1"/>
    <col min="10551" max="10551" width="11" style="75" bestFit="1" customWidth="1"/>
    <col min="10552" max="10552" width="15" style="75" bestFit="1" customWidth="1"/>
    <col min="10553" max="10558" width="12.88671875" style="75" bestFit="1" customWidth="1"/>
    <col min="10559" max="10559" width="11.109375" style="75" bestFit="1" customWidth="1"/>
    <col min="10560" max="10560" width="12.88671875" style="75" bestFit="1" customWidth="1"/>
    <col min="10561" max="10561" width="11.6640625" style="75" bestFit="1" customWidth="1"/>
    <col min="10562" max="10562" width="10.109375" style="75" bestFit="1" customWidth="1"/>
    <col min="10563" max="10564" width="11.6640625" style="75" bestFit="1" customWidth="1"/>
    <col min="10565" max="10565" width="10.109375" style="75" bestFit="1" customWidth="1"/>
    <col min="10566" max="10566" width="11.6640625" style="75" bestFit="1" customWidth="1"/>
    <col min="10567" max="10569" width="14.21875" style="75" bestFit="1" customWidth="1"/>
    <col min="10570" max="10570" width="12.77734375" style="75" customWidth="1"/>
    <col min="10571" max="10571" width="9.88671875" style="75" customWidth="1"/>
    <col min="10572" max="10788" width="8.77734375" style="75"/>
    <col min="10789" max="10789" width="15.33203125" style="75" customWidth="1"/>
    <col min="10790" max="10791" width="12.88671875" style="75" bestFit="1" customWidth="1"/>
    <col min="10792" max="10792" width="15.88671875" style="75" bestFit="1" customWidth="1"/>
    <col min="10793" max="10793" width="11" style="75" bestFit="1" customWidth="1"/>
    <col min="10794" max="10795" width="9.77734375" style="75" bestFit="1" customWidth="1"/>
    <col min="10796" max="10796" width="11" style="75" bestFit="1" customWidth="1"/>
    <col min="10797" max="10797" width="15.88671875" style="75" bestFit="1" customWidth="1"/>
    <col min="10798" max="10798" width="10.33203125" style="75" customWidth="1"/>
    <col min="10799" max="10799" width="12.88671875" style="75" bestFit="1" customWidth="1"/>
    <col min="10800" max="10800" width="16.77734375" style="75" bestFit="1" customWidth="1"/>
    <col min="10801" max="10801" width="9.77734375" style="75" bestFit="1" customWidth="1"/>
    <col min="10802" max="10802" width="12.88671875" style="75" bestFit="1" customWidth="1"/>
    <col min="10803" max="10803" width="16.77734375" style="75" bestFit="1" customWidth="1"/>
    <col min="10804" max="10804" width="12.88671875" style="75" bestFit="1" customWidth="1"/>
    <col min="10805" max="10805" width="11" style="75" bestFit="1" customWidth="1"/>
    <col min="10806" max="10806" width="11.109375" style="75" bestFit="1" customWidth="1"/>
    <col min="10807" max="10807" width="11" style="75" bestFit="1" customWidth="1"/>
    <col min="10808" max="10808" width="15" style="75" bestFit="1" customWidth="1"/>
    <col min="10809" max="10814" width="12.88671875" style="75" bestFit="1" customWidth="1"/>
    <col min="10815" max="10815" width="11.109375" style="75" bestFit="1" customWidth="1"/>
    <col min="10816" max="10816" width="12.88671875" style="75" bestFit="1" customWidth="1"/>
    <col min="10817" max="10817" width="11.6640625" style="75" bestFit="1" customWidth="1"/>
    <col min="10818" max="10818" width="10.109375" style="75" bestFit="1" customWidth="1"/>
    <col min="10819" max="10820" width="11.6640625" style="75" bestFit="1" customWidth="1"/>
    <col min="10821" max="10821" width="10.109375" style="75" bestFit="1" customWidth="1"/>
    <col min="10822" max="10822" width="11.6640625" style="75" bestFit="1" customWidth="1"/>
    <col min="10823" max="10825" width="14.21875" style="75" bestFit="1" customWidth="1"/>
    <col min="10826" max="10826" width="12.77734375" style="75" customWidth="1"/>
    <col min="10827" max="10827" width="9.88671875" style="75" customWidth="1"/>
    <col min="10828" max="11044" width="8.77734375" style="75"/>
    <col min="11045" max="11045" width="15.33203125" style="75" customWidth="1"/>
    <col min="11046" max="11047" width="12.88671875" style="75" bestFit="1" customWidth="1"/>
    <col min="11048" max="11048" width="15.88671875" style="75" bestFit="1" customWidth="1"/>
    <col min="11049" max="11049" width="11" style="75" bestFit="1" customWidth="1"/>
    <col min="11050" max="11051" width="9.77734375" style="75" bestFit="1" customWidth="1"/>
    <col min="11052" max="11052" width="11" style="75" bestFit="1" customWidth="1"/>
    <col min="11053" max="11053" width="15.88671875" style="75" bestFit="1" customWidth="1"/>
    <col min="11054" max="11054" width="10.33203125" style="75" customWidth="1"/>
    <col min="11055" max="11055" width="12.88671875" style="75" bestFit="1" customWidth="1"/>
    <col min="11056" max="11056" width="16.77734375" style="75" bestFit="1" customWidth="1"/>
    <col min="11057" max="11057" width="9.77734375" style="75" bestFit="1" customWidth="1"/>
    <col min="11058" max="11058" width="12.88671875" style="75" bestFit="1" customWidth="1"/>
    <col min="11059" max="11059" width="16.77734375" style="75" bestFit="1" customWidth="1"/>
    <col min="11060" max="11060" width="12.88671875" style="75" bestFit="1" customWidth="1"/>
    <col min="11061" max="11061" width="11" style="75" bestFit="1" customWidth="1"/>
    <col min="11062" max="11062" width="11.109375" style="75" bestFit="1" customWidth="1"/>
    <col min="11063" max="11063" width="11" style="75" bestFit="1" customWidth="1"/>
    <col min="11064" max="11064" width="15" style="75" bestFit="1" customWidth="1"/>
    <col min="11065" max="11070" width="12.88671875" style="75" bestFit="1" customWidth="1"/>
    <col min="11071" max="11071" width="11.109375" style="75" bestFit="1" customWidth="1"/>
    <col min="11072" max="11072" width="12.88671875" style="75" bestFit="1" customWidth="1"/>
    <col min="11073" max="11073" width="11.6640625" style="75" bestFit="1" customWidth="1"/>
    <col min="11074" max="11074" width="10.109375" style="75" bestFit="1" customWidth="1"/>
    <col min="11075" max="11076" width="11.6640625" style="75" bestFit="1" customWidth="1"/>
    <col min="11077" max="11077" width="10.109375" style="75" bestFit="1" customWidth="1"/>
    <col min="11078" max="11078" width="11.6640625" style="75" bestFit="1" customWidth="1"/>
    <col min="11079" max="11081" width="14.21875" style="75" bestFit="1" customWidth="1"/>
    <col min="11082" max="11082" width="12.77734375" style="75" customWidth="1"/>
    <col min="11083" max="11083" width="9.88671875" style="75" customWidth="1"/>
    <col min="11084" max="11300" width="8.77734375" style="75"/>
    <col min="11301" max="11301" width="15.33203125" style="75" customWidth="1"/>
    <col min="11302" max="11303" width="12.88671875" style="75" bestFit="1" customWidth="1"/>
    <col min="11304" max="11304" width="15.88671875" style="75" bestFit="1" customWidth="1"/>
    <col min="11305" max="11305" width="11" style="75" bestFit="1" customWidth="1"/>
    <col min="11306" max="11307" width="9.77734375" style="75" bestFit="1" customWidth="1"/>
    <col min="11308" max="11308" width="11" style="75" bestFit="1" customWidth="1"/>
    <col min="11309" max="11309" width="15.88671875" style="75" bestFit="1" customWidth="1"/>
    <col min="11310" max="11310" width="10.33203125" style="75" customWidth="1"/>
    <col min="11311" max="11311" width="12.88671875" style="75" bestFit="1" customWidth="1"/>
    <col min="11312" max="11312" width="16.77734375" style="75" bestFit="1" customWidth="1"/>
    <col min="11313" max="11313" width="9.77734375" style="75" bestFit="1" customWidth="1"/>
    <col min="11314" max="11314" width="12.88671875" style="75" bestFit="1" customWidth="1"/>
    <col min="11315" max="11315" width="16.77734375" style="75" bestFit="1" customWidth="1"/>
    <col min="11316" max="11316" width="12.88671875" style="75" bestFit="1" customWidth="1"/>
    <col min="11317" max="11317" width="11" style="75" bestFit="1" customWidth="1"/>
    <col min="11318" max="11318" width="11.109375" style="75" bestFit="1" customWidth="1"/>
    <col min="11319" max="11319" width="11" style="75" bestFit="1" customWidth="1"/>
    <col min="11320" max="11320" width="15" style="75" bestFit="1" customWidth="1"/>
    <col min="11321" max="11326" width="12.88671875" style="75" bestFit="1" customWidth="1"/>
    <col min="11327" max="11327" width="11.109375" style="75" bestFit="1" customWidth="1"/>
    <col min="11328" max="11328" width="12.88671875" style="75" bestFit="1" customWidth="1"/>
    <col min="11329" max="11329" width="11.6640625" style="75" bestFit="1" customWidth="1"/>
    <col min="11330" max="11330" width="10.109375" style="75" bestFit="1" customWidth="1"/>
    <col min="11331" max="11332" width="11.6640625" style="75" bestFit="1" customWidth="1"/>
    <col min="11333" max="11333" width="10.109375" style="75" bestFit="1" customWidth="1"/>
    <col min="11334" max="11334" width="11.6640625" style="75" bestFit="1" customWidth="1"/>
    <col min="11335" max="11337" width="14.21875" style="75" bestFit="1" customWidth="1"/>
    <col min="11338" max="11338" width="12.77734375" style="75" customWidth="1"/>
    <col min="11339" max="11339" width="9.88671875" style="75" customWidth="1"/>
    <col min="11340" max="11556" width="8.77734375" style="75"/>
    <col min="11557" max="11557" width="15.33203125" style="75" customWidth="1"/>
    <col min="11558" max="11559" width="12.88671875" style="75" bestFit="1" customWidth="1"/>
    <col min="11560" max="11560" width="15.88671875" style="75" bestFit="1" customWidth="1"/>
    <col min="11561" max="11561" width="11" style="75" bestFit="1" customWidth="1"/>
    <col min="11562" max="11563" width="9.77734375" style="75" bestFit="1" customWidth="1"/>
    <col min="11564" max="11564" width="11" style="75" bestFit="1" customWidth="1"/>
    <col min="11565" max="11565" width="15.88671875" style="75" bestFit="1" customWidth="1"/>
    <col min="11566" max="11566" width="10.33203125" style="75" customWidth="1"/>
    <col min="11567" max="11567" width="12.88671875" style="75" bestFit="1" customWidth="1"/>
    <col min="11568" max="11568" width="16.77734375" style="75" bestFit="1" customWidth="1"/>
    <col min="11569" max="11569" width="9.77734375" style="75" bestFit="1" customWidth="1"/>
    <col min="11570" max="11570" width="12.88671875" style="75" bestFit="1" customWidth="1"/>
    <col min="11571" max="11571" width="16.77734375" style="75" bestFit="1" customWidth="1"/>
    <col min="11572" max="11572" width="12.88671875" style="75" bestFit="1" customWidth="1"/>
    <col min="11573" max="11573" width="11" style="75" bestFit="1" customWidth="1"/>
    <col min="11574" max="11574" width="11.109375" style="75" bestFit="1" customWidth="1"/>
    <col min="11575" max="11575" width="11" style="75" bestFit="1" customWidth="1"/>
    <col min="11576" max="11576" width="15" style="75" bestFit="1" customWidth="1"/>
    <col min="11577" max="11582" width="12.88671875" style="75" bestFit="1" customWidth="1"/>
    <col min="11583" max="11583" width="11.109375" style="75" bestFit="1" customWidth="1"/>
    <col min="11584" max="11584" width="12.88671875" style="75" bestFit="1" customWidth="1"/>
    <col min="11585" max="11585" width="11.6640625" style="75" bestFit="1" customWidth="1"/>
    <col min="11586" max="11586" width="10.109375" style="75" bestFit="1" customWidth="1"/>
    <col min="11587" max="11588" width="11.6640625" style="75" bestFit="1" customWidth="1"/>
    <col min="11589" max="11589" width="10.109375" style="75" bestFit="1" customWidth="1"/>
    <col min="11590" max="11590" width="11.6640625" style="75" bestFit="1" customWidth="1"/>
    <col min="11591" max="11593" width="14.21875" style="75" bestFit="1" customWidth="1"/>
    <col min="11594" max="11594" width="12.77734375" style="75" customWidth="1"/>
    <col min="11595" max="11595" width="9.88671875" style="75" customWidth="1"/>
    <col min="11596" max="11812" width="8.77734375" style="75"/>
    <col min="11813" max="11813" width="15.33203125" style="75" customWidth="1"/>
    <col min="11814" max="11815" width="12.88671875" style="75" bestFit="1" customWidth="1"/>
    <col min="11816" max="11816" width="15.88671875" style="75" bestFit="1" customWidth="1"/>
    <col min="11817" max="11817" width="11" style="75" bestFit="1" customWidth="1"/>
    <col min="11818" max="11819" width="9.77734375" style="75" bestFit="1" customWidth="1"/>
    <col min="11820" max="11820" width="11" style="75" bestFit="1" customWidth="1"/>
    <col min="11821" max="11821" width="15.88671875" style="75" bestFit="1" customWidth="1"/>
    <col min="11822" max="11822" width="10.33203125" style="75" customWidth="1"/>
    <col min="11823" max="11823" width="12.88671875" style="75" bestFit="1" customWidth="1"/>
    <col min="11824" max="11824" width="16.77734375" style="75" bestFit="1" customWidth="1"/>
    <col min="11825" max="11825" width="9.77734375" style="75" bestFit="1" customWidth="1"/>
    <col min="11826" max="11826" width="12.88671875" style="75" bestFit="1" customWidth="1"/>
    <col min="11827" max="11827" width="16.77734375" style="75" bestFit="1" customWidth="1"/>
    <col min="11828" max="11828" width="12.88671875" style="75" bestFit="1" customWidth="1"/>
    <col min="11829" max="11829" width="11" style="75" bestFit="1" customWidth="1"/>
    <col min="11830" max="11830" width="11.109375" style="75" bestFit="1" customWidth="1"/>
    <col min="11831" max="11831" width="11" style="75" bestFit="1" customWidth="1"/>
    <col min="11832" max="11832" width="15" style="75" bestFit="1" customWidth="1"/>
    <col min="11833" max="11838" width="12.88671875" style="75" bestFit="1" customWidth="1"/>
    <col min="11839" max="11839" width="11.109375" style="75" bestFit="1" customWidth="1"/>
    <col min="11840" max="11840" width="12.88671875" style="75" bestFit="1" customWidth="1"/>
    <col min="11841" max="11841" width="11.6640625" style="75" bestFit="1" customWidth="1"/>
    <col min="11842" max="11842" width="10.109375" style="75" bestFit="1" customWidth="1"/>
    <col min="11843" max="11844" width="11.6640625" style="75" bestFit="1" customWidth="1"/>
    <col min="11845" max="11845" width="10.109375" style="75" bestFit="1" customWidth="1"/>
    <col min="11846" max="11846" width="11.6640625" style="75" bestFit="1" customWidth="1"/>
    <col min="11847" max="11849" width="14.21875" style="75" bestFit="1" customWidth="1"/>
    <col min="11850" max="11850" width="12.77734375" style="75" customWidth="1"/>
    <col min="11851" max="11851" width="9.88671875" style="75" customWidth="1"/>
    <col min="11852" max="12068" width="8.77734375" style="75"/>
    <col min="12069" max="12069" width="15.33203125" style="75" customWidth="1"/>
    <col min="12070" max="12071" width="12.88671875" style="75" bestFit="1" customWidth="1"/>
    <col min="12072" max="12072" width="15.88671875" style="75" bestFit="1" customWidth="1"/>
    <col min="12073" max="12073" width="11" style="75" bestFit="1" customWidth="1"/>
    <col min="12074" max="12075" width="9.77734375" style="75" bestFit="1" customWidth="1"/>
    <col min="12076" max="12076" width="11" style="75" bestFit="1" customWidth="1"/>
    <col min="12077" max="12077" width="15.88671875" style="75" bestFit="1" customWidth="1"/>
    <col min="12078" max="12078" width="10.33203125" style="75" customWidth="1"/>
    <col min="12079" max="12079" width="12.88671875" style="75" bestFit="1" customWidth="1"/>
    <col min="12080" max="12080" width="16.77734375" style="75" bestFit="1" customWidth="1"/>
    <col min="12081" max="12081" width="9.77734375" style="75" bestFit="1" customWidth="1"/>
    <col min="12082" max="12082" width="12.88671875" style="75" bestFit="1" customWidth="1"/>
    <col min="12083" max="12083" width="16.77734375" style="75" bestFit="1" customWidth="1"/>
    <col min="12084" max="12084" width="12.88671875" style="75" bestFit="1" customWidth="1"/>
    <col min="12085" max="12085" width="11" style="75" bestFit="1" customWidth="1"/>
    <col min="12086" max="12086" width="11.109375" style="75" bestFit="1" customWidth="1"/>
    <col min="12087" max="12087" width="11" style="75" bestFit="1" customWidth="1"/>
    <col min="12088" max="12088" width="15" style="75" bestFit="1" customWidth="1"/>
    <col min="12089" max="12094" width="12.88671875" style="75" bestFit="1" customWidth="1"/>
    <col min="12095" max="12095" width="11.109375" style="75" bestFit="1" customWidth="1"/>
    <col min="12096" max="12096" width="12.88671875" style="75" bestFit="1" customWidth="1"/>
    <col min="12097" max="12097" width="11.6640625" style="75" bestFit="1" customWidth="1"/>
    <col min="12098" max="12098" width="10.109375" style="75" bestFit="1" customWidth="1"/>
    <col min="12099" max="12100" width="11.6640625" style="75" bestFit="1" customWidth="1"/>
    <col min="12101" max="12101" width="10.109375" style="75" bestFit="1" customWidth="1"/>
    <col min="12102" max="12102" width="11.6640625" style="75" bestFit="1" customWidth="1"/>
    <col min="12103" max="12105" width="14.21875" style="75" bestFit="1" customWidth="1"/>
    <col min="12106" max="12106" width="12.77734375" style="75" customWidth="1"/>
    <col min="12107" max="12107" width="9.88671875" style="75" customWidth="1"/>
    <col min="12108" max="12324" width="8.77734375" style="75"/>
    <col min="12325" max="12325" width="15.33203125" style="75" customWidth="1"/>
    <col min="12326" max="12327" width="12.88671875" style="75" bestFit="1" customWidth="1"/>
    <col min="12328" max="12328" width="15.88671875" style="75" bestFit="1" customWidth="1"/>
    <col min="12329" max="12329" width="11" style="75" bestFit="1" customWidth="1"/>
    <col min="12330" max="12331" width="9.77734375" style="75" bestFit="1" customWidth="1"/>
    <col min="12332" max="12332" width="11" style="75" bestFit="1" customWidth="1"/>
    <col min="12333" max="12333" width="15.88671875" style="75" bestFit="1" customWidth="1"/>
    <col min="12334" max="12334" width="10.33203125" style="75" customWidth="1"/>
    <col min="12335" max="12335" width="12.88671875" style="75" bestFit="1" customWidth="1"/>
    <col min="12336" max="12336" width="16.77734375" style="75" bestFit="1" customWidth="1"/>
    <col min="12337" max="12337" width="9.77734375" style="75" bestFit="1" customWidth="1"/>
    <col min="12338" max="12338" width="12.88671875" style="75" bestFit="1" customWidth="1"/>
    <col min="12339" max="12339" width="16.77734375" style="75" bestFit="1" customWidth="1"/>
    <col min="12340" max="12340" width="12.88671875" style="75" bestFit="1" customWidth="1"/>
    <col min="12341" max="12341" width="11" style="75" bestFit="1" customWidth="1"/>
    <col min="12342" max="12342" width="11.109375" style="75" bestFit="1" customWidth="1"/>
    <col min="12343" max="12343" width="11" style="75" bestFit="1" customWidth="1"/>
    <col min="12344" max="12344" width="15" style="75" bestFit="1" customWidth="1"/>
    <col min="12345" max="12350" width="12.88671875" style="75" bestFit="1" customWidth="1"/>
    <col min="12351" max="12351" width="11.109375" style="75" bestFit="1" customWidth="1"/>
    <col min="12352" max="12352" width="12.88671875" style="75" bestFit="1" customWidth="1"/>
    <col min="12353" max="12353" width="11.6640625" style="75" bestFit="1" customWidth="1"/>
    <col min="12354" max="12354" width="10.109375" style="75" bestFit="1" customWidth="1"/>
    <col min="12355" max="12356" width="11.6640625" style="75" bestFit="1" customWidth="1"/>
    <col min="12357" max="12357" width="10.109375" style="75" bestFit="1" customWidth="1"/>
    <col min="12358" max="12358" width="11.6640625" style="75" bestFit="1" customWidth="1"/>
    <col min="12359" max="12361" width="14.21875" style="75" bestFit="1" customWidth="1"/>
    <col min="12362" max="12362" width="12.77734375" style="75" customWidth="1"/>
    <col min="12363" max="12363" width="9.88671875" style="75" customWidth="1"/>
    <col min="12364" max="12580" width="8.77734375" style="75"/>
    <col min="12581" max="12581" width="15.33203125" style="75" customWidth="1"/>
    <col min="12582" max="12583" width="12.88671875" style="75" bestFit="1" customWidth="1"/>
    <col min="12584" max="12584" width="15.88671875" style="75" bestFit="1" customWidth="1"/>
    <col min="12585" max="12585" width="11" style="75" bestFit="1" customWidth="1"/>
    <col min="12586" max="12587" width="9.77734375" style="75" bestFit="1" customWidth="1"/>
    <col min="12588" max="12588" width="11" style="75" bestFit="1" customWidth="1"/>
    <col min="12589" max="12589" width="15.88671875" style="75" bestFit="1" customWidth="1"/>
    <col min="12590" max="12590" width="10.33203125" style="75" customWidth="1"/>
    <col min="12591" max="12591" width="12.88671875" style="75" bestFit="1" customWidth="1"/>
    <col min="12592" max="12592" width="16.77734375" style="75" bestFit="1" customWidth="1"/>
    <col min="12593" max="12593" width="9.77734375" style="75" bestFit="1" customWidth="1"/>
    <col min="12594" max="12594" width="12.88671875" style="75" bestFit="1" customWidth="1"/>
    <col min="12595" max="12595" width="16.77734375" style="75" bestFit="1" customWidth="1"/>
    <col min="12596" max="12596" width="12.88671875" style="75" bestFit="1" customWidth="1"/>
    <col min="12597" max="12597" width="11" style="75" bestFit="1" customWidth="1"/>
    <col min="12598" max="12598" width="11.109375" style="75" bestFit="1" customWidth="1"/>
    <col min="12599" max="12599" width="11" style="75" bestFit="1" customWidth="1"/>
    <col min="12600" max="12600" width="15" style="75" bestFit="1" customWidth="1"/>
    <col min="12601" max="12606" width="12.88671875" style="75" bestFit="1" customWidth="1"/>
    <col min="12607" max="12607" width="11.109375" style="75" bestFit="1" customWidth="1"/>
    <col min="12608" max="12608" width="12.88671875" style="75" bestFit="1" customWidth="1"/>
    <col min="12609" max="12609" width="11.6640625" style="75" bestFit="1" customWidth="1"/>
    <col min="12610" max="12610" width="10.109375" style="75" bestFit="1" customWidth="1"/>
    <col min="12611" max="12612" width="11.6640625" style="75" bestFit="1" customWidth="1"/>
    <col min="12613" max="12613" width="10.109375" style="75" bestFit="1" customWidth="1"/>
    <col min="12614" max="12614" width="11.6640625" style="75" bestFit="1" customWidth="1"/>
    <col min="12615" max="12617" width="14.21875" style="75" bestFit="1" customWidth="1"/>
    <col min="12618" max="12618" width="12.77734375" style="75" customWidth="1"/>
    <col min="12619" max="12619" width="9.88671875" style="75" customWidth="1"/>
    <col min="12620" max="12836" width="8.77734375" style="75"/>
    <col min="12837" max="12837" width="15.33203125" style="75" customWidth="1"/>
    <col min="12838" max="12839" width="12.88671875" style="75" bestFit="1" customWidth="1"/>
    <col min="12840" max="12840" width="15.88671875" style="75" bestFit="1" customWidth="1"/>
    <col min="12841" max="12841" width="11" style="75" bestFit="1" customWidth="1"/>
    <col min="12842" max="12843" width="9.77734375" style="75" bestFit="1" customWidth="1"/>
    <col min="12844" max="12844" width="11" style="75" bestFit="1" customWidth="1"/>
    <col min="12845" max="12845" width="15.88671875" style="75" bestFit="1" customWidth="1"/>
    <col min="12846" max="12846" width="10.33203125" style="75" customWidth="1"/>
    <col min="12847" max="12847" width="12.88671875" style="75" bestFit="1" customWidth="1"/>
    <col min="12848" max="12848" width="16.77734375" style="75" bestFit="1" customWidth="1"/>
    <col min="12849" max="12849" width="9.77734375" style="75" bestFit="1" customWidth="1"/>
    <col min="12850" max="12850" width="12.88671875" style="75" bestFit="1" customWidth="1"/>
    <col min="12851" max="12851" width="16.77734375" style="75" bestFit="1" customWidth="1"/>
    <col min="12852" max="12852" width="12.88671875" style="75" bestFit="1" customWidth="1"/>
    <col min="12853" max="12853" width="11" style="75" bestFit="1" customWidth="1"/>
    <col min="12854" max="12854" width="11.109375" style="75" bestFit="1" customWidth="1"/>
    <col min="12855" max="12855" width="11" style="75" bestFit="1" customWidth="1"/>
    <col min="12856" max="12856" width="15" style="75" bestFit="1" customWidth="1"/>
    <col min="12857" max="12862" width="12.88671875" style="75" bestFit="1" customWidth="1"/>
    <col min="12863" max="12863" width="11.109375" style="75" bestFit="1" customWidth="1"/>
    <col min="12864" max="12864" width="12.88671875" style="75" bestFit="1" customWidth="1"/>
    <col min="12865" max="12865" width="11.6640625" style="75" bestFit="1" customWidth="1"/>
    <col min="12866" max="12866" width="10.109375" style="75" bestFit="1" customWidth="1"/>
    <col min="12867" max="12868" width="11.6640625" style="75" bestFit="1" customWidth="1"/>
    <col min="12869" max="12869" width="10.109375" style="75" bestFit="1" customWidth="1"/>
    <col min="12870" max="12870" width="11.6640625" style="75" bestFit="1" customWidth="1"/>
    <col min="12871" max="12873" width="14.21875" style="75" bestFit="1" customWidth="1"/>
    <col min="12874" max="12874" width="12.77734375" style="75" customWidth="1"/>
    <col min="12875" max="12875" width="9.88671875" style="75" customWidth="1"/>
    <col min="12876" max="13092" width="8.77734375" style="75"/>
    <col min="13093" max="13093" width="15.33203125" style="75" customWidth="1"/>
    <col min="13094" max="13095" width="12.88671875" style="75" bestFit="1" customWidth="1"/>
    <col min="13096" max="13096" width="15.88671875" style="75" bestFit="1" customWidth="1"/>
    <col min="13097" max="13097" width="11" style="75" bestFit="1" customWidth="1"/>
    <col min="13098" max="13099" width="9.77734375" style="75" bestFit="1" customWidth="1"/>
    <col min="13100" max="13100" width="11" style="75" bestFit="1" customWidth="1"/>
    <col min="13101" max="13101" width="15.88671875" style="75" bestFit="1" customWidth="1"/>
    <col min="13102" max="13102" width="10.33203125" style="75" customWidth="1"/>
    <col min="13103" max="13103" width="12.88671875" style="75" bestFit="1" customWidth="1"/>
    <col min="13104" max="13104" width="16.77734375" style="75" bestFit="1" customWidth="1"/>
    <col min="13105" max="13105" width="9.77734375" style="75" bestFit="1" customWidth="1"/>
    <col min="13106" max="13106" width="12.88671875" style="75" bestFit="1" customWidth="1"/>
    <col min="13107" max="13107" width="16.77734375" style="75" bestFit="1" customWidth="1"/>
    <col min="13108" max="13108" width="12.88671875" style="75" bestFit="1" customWidth="1"/>
    <col min="13109" max="13109" width="11" style="75" bestFit="1" customWidth="1"/>
    <col min="13110" max="13110" width="11.109375" style="75" bestFit="1" customWidth="1"/>
    <col min="13111" max="13111" width="11" style="75" bestFit="1" customWidth="1"/>
    <col min="13112" max="13112" width="15" style="75" bestFit="1" customWidth="1"/>
    <col min="13113" max="13118" width="12.88671875" style="75" bestFit="1" customWidth="1"/>
    <col min="13119" max="13119" width="11.109375" style="75" bestFit="1" customWidth="1"/>
    <col min="13120" max="13120" width="12.88671875" style="75" bestFit="1" customWidth="1"/>
    <col min="13121" max="13121" width="11.6640625" style="75" bestFit="1" customWidth="1"/>
    <col min="13122" max="13122" width="10.109375" style="75" bestFit="1" customWidth="1"/>
    <col min="13123" max="13124" width="11.6640625" style="75" bestFit="1" customWidth="1"/>
    <col min="13125" max="13125" width="10.109375" style="75" bestFit="1" customWidth="1"/>
    <col min="13126" max="13126" width="11.6640625" style="75" bestFit="1" customWidth="1"/>
    <col min="13127" max="13129" width="14.21875" style="75" bestFit="1" customWidth="1"/>
    <col min="13130" max="13130" width="12.77734375" style="75" customWidth="1"/>
    <col min="13131" max="13131" width="9.88671875" style="75" customWidth="1"/>
    <col min="13132" max="13348" width="8.77734375" style="75"/>
    <col min="13349" max="13349" width="15.33203125" style="75" customWidth="1"/>
    <col min="13350" max="13351" width="12.88671875" style="75" bestFit="1" customWidth="1"/>
    <col min="13352" max="13352" width="15.88671875" style="75" bestFit="1" customWidth="1"/>
    <col min="13353" max="13353" width="11" style="75" bestFit="1" customWidth="1"/>
    <col min="13354" max="13355" width="9.77734375" style="75" bestFit="1" customWidth="1"/>
    <col min="13356" max="13356" width="11" style="75" bestFit="1" customWidth="1"/>
    <col min="13357" max="13357" width="15.88671875" style="75" bestFit="1" customWidth="1"/>
    <col min="13358" max="13358" width="10.33203125" style="75" customWidth="1"/>
    <col min="13359" max="13359" width="12.88671875" style="75" bestFit="1" customWidth="1"/>
    <col min="13360" max="13360" width="16.77734375" style="75" bestFit="1" customWidth="1"/>
    <col min="13361" max="13361" width="9.77734375" style="75" bestFit="1" customWidth="1"/>
    <col min="13362" max="13362" width="12.88671875" style="75" bestFit="1" customWidth="1"/>
    <col min="13363" max="13363" width="16.77734375" style="75" bestFit="1" customWidth="1"/>
    <col min="13364" max="13364" width="12.88671875" style="75" bestFit="1" customWidth="1"/>
    <col min="13365" max="13365" width="11" style="75" bestFit="1" customWidth="1"/>
    <col min="13366" max="13366" width="11.109375" style="75" bestFit="1" customWidth="1"/>
    <col min="13367" max="13367" width="11" style="75" bestFit="1" customWidth="1"/>
    <col min="13368" max="13368" width="15" style="75" bestFit="1" customWidth="1"/>
    <col min="13369" max="13374" width="12.88671875" style="75" bestFit="1" customWidth="1"/>
    <col min="13375" max="13375" width="11.109375" style="75" bestFit="1" customWidth="1"/>
    <col min="13376" max="13376" width="12.88671875" style="75" bestFit="1" customWidth="1"/>
    <col min="13377" max="13377" width="11.6640625" style="75" bestFit="1" customWidth="1"/>
    <col min="13378" max="13378" width="10.109375" style="75" bestFit="1" customWidth="1"/>
    <col min="13379" max="13380" width="11.6640625" style="75" bestFit="1" customWidth="1"/>
    <col min="13381" max="13381" width="10.109375" style="75" bestFit="1" customWidth="1"/>
    <col min="13382" max="13382" width="11.6640625" style="75" bestFit="1" customWidth="1"/>
    <col min="13383" max="13385" width="14.21875" style="75" bestFit="1" customWidth="1"/>
    <col min="13386" max="13386" width="12.77734375" style="75" customWidth="1"/>
    <col min="13387" max="13387" width="9.88671875" style="75" customWidth="1"/>
    <col min="13388" max="13604" width="8.77734375" style="75"/>
    <col min="13605" max="13605" width="15.33203125" style="75" customWidth="1"/>
    <col min="13606" max="13607" width="12.88671875" style="75" bestFit="1" customWidth="1"/>
    <col min="13608" max="13608" width="15.88671875" style="75" bestFit="1" customWidth="1"/>
    <col min="13609" max="13609" width="11" style="75" bestFit="1" customWidth="1"/>
    <col min="13610" max="13611" width="9.77734375" style="75" bestFit="1" customWidth="1"/>
    <col min="13612" max="13612" width="11" style="75" bestFit="1" customWidth="1"/>
    <col min="13613" max="13613" width="15.88671875" style="75" bestFit="1" customWidth="1"/>
    <col min="13614" max="13614" width="10.33203125" style="75" customWidth="1"/>
    <col min="13615" max="13615" width="12.88671875" style="75" bestFit="1" customWidth="1"/>
    <col min="13616" max="13616" width="16.77734375" style="75" bestFit="1" customWidth="1"/>
    <col min="13617" max="13617" width="9.77734375" style="75" bestFit="1" customWidth="1"/>
    <col min="13618" max="13618" width="12.88671875" style="75" bestFit="1" customWidth="1"/>
    <col min="13619" max="13619" width="16.77734375" style="75" bestFit="1" customWidth="1"/>
    <col min="13620" max="13620" width="12.88671875" style="75" bestFit="1" customWidth="1"/>
    <col min="13621" max="13621" width="11" style="75" bestFit="1" customWidth="1"/>
    <col min="13622" max="13622" width="11.109375" style="75" bestFit="1" customWidth="1"/>
    <col min="13623" max="13623" width="11" style="75" bestFit="1" customWidth="1"/>
    <col min="13624" max="13624" width="15" style="75" bestFit="1" customWidth="1"/>
    <col min="13625" max="13630" width="12.88671875" style="75" bestFit="1" customWidth="1"/>
    <col min="13631" max="13631" width="11.109375" style="75" bestFit="1" customWidth="1"/>
    <col min="13632" max="13632" width="12.88671875" style="75" bestFit="1" customWidth="1"/>
    <col min="13633" max="13633" width="11.6640625" style="75" bestFit="1" customWidth="1"/>
    <col min="13634" max="13634" width="10.109375" style="75" bestFit="1" customWidth="1"/>
    <col min="13635" max="13636" width="11.6640625" style="75" bestFit="1" customWidth="1"/>
    <col min="13637" max="13637" width="10.109375" style="75" bestFit="1" customWidth="1"/>
    <col min="13638" max="13638" width="11.6640625" style="75" bestFit="1" customWidth="1"/>
    <col min="13639" max="13641" width="14.21875" style="75" bestFit="1" customWidth="1"/>
    <col min="13642" max="13642" width="12.77734375" style="75" customWidth="1"/>
    <col min="13643" max="13643" width="9.88671875" style="75" customWidth="1"/>
    <col min="13644" max="13860" width="8.77734375" style="75"/>
    <col min="13861" max="13861" width="15.33203125" style="75" customWidth="1"/>
    <col min="13862" max="13863" width="12.88671875" style="75" bestFit="1" customWidth="1"/>
    <col min="13864" max="13864" width="15.88671875" style="75" bestFit="1" customWidth="1"/>
    <col min="13865" max="13865" width="11" style="75" bestFit="1" customWidth="1"/>
    <col min="13866" max="13867" width="9.77734375" style="75" bestFit="1" customWidth="1"/>
    <col min="13868" max="13868" width="11" style="75" bestFit="1" customWidth="1"/>
    <col min="13869" max="13869" width="15.88671875" style="75" bestFit="1" customWidth="1"/>
    <col min="13870" max="13870" width="10.33203125" style="75" customWidth="1"/>
    <col min="13871" max="13871" width="12.88671875" style="75" bestFit="1" customWidth="1"/>
    <col min="13872" max="13872" width="16.77734375" style="75" bestFit="1" customWidth="1"/>
    <col min="13873" max="13873" width="9.77734375" style="75" bestFit="1" customWidth="1"/>
    <col min="13874" max="13874" width="12.88671875" style="75" bestFit="1" customWidth="1"/>
    <col min="13875" max="13875" width="16.77734375" style="75" bestFit="1" customWidth="1"/>
    <col min="13876" max="13876" width="12.88671875" style="75" bestFit="1" customWidth="1"/>
    <col min="13877" max="13877" width="11" style="75" bestFit="1" customWidth="1"/>
    <col min="13878" max="13878" width="11.109375" style="75" bestFit="1" customWidth="1"/>
    <col min="13879" max="13879" width="11" style="75" bestFit="1" customWidth="1"/>
    <col min="13880" max="13880" width="15" style="75" bestFit="1" customWidth="1"/>
    <col min="13881" max="13886" width="12.88671875" style="75" bestFit="1" customWidth="1"/>
    <col min="13887" max="13887" width="11.109375" style="75" bestFit="1" customWidth="1"/>
    <col min="13888" max="13888" width="12.88671875" style="75" bestFit="1" customWidth="1"/>
    <col min="13889" max="13889" width="11.6640625" style="75" bestFit="1" customWidth="1"/>
    <col min="13890" max="13890" width="10.109375" style="75" bestFit="1" customWidth="1"/>
    <col min="13891" max="13892" width="11.6640625" style="75" bestFit="1" customWidth="1"/>
    <col min="13893" max="13893" width="10.109375" style="75" bestFit="1" customWidth="1"/>
    <col min="13894" max="13894" width="11.6640625" style="75" bestFit="1" customWidth="1"/>
    <col min="13895" max="13897" width="14.21875" style="75" bestFit="1" customWidth="1"/>
    <col min="13898" max="13898" width="12.77734375" style="75" customWidth="1"/>
    <col min="13899" max="13899" width="9.88671875" style="75" customWidth="1"/>
    <col min="13900" max="14116" width="8.77734375" style="75"/>
    <col min="14117" max="14117" width="15.33203125" style="75" customWidth="1"/>
    <col min="14118" max="14119" width="12.88671875" style="75" bestFit="1" customWidth="1"/>
    <col min="14120" max="14120" width="15.88671875" style="75" bestFit="1" customWidth="1"/>
    <col min="14121" max="14121" width="11" style="75" bestFit="1" customWidth="1"/>
    <col min="14122" max="14123" width="9.77734375" style="75" bestFit="1" customWidth="1"/>
    <col min="14124" max="14124" width="11" style="75" bestFit="1" customWidth="1"/>
    <col min="14125" max="14125" width="15.88671875" style="75" bestFit="1" customWidth="1"/>
    <col min="14126" max="14126" width="10.33203125" style="75" customWidth="1"/>
    <col min="14127" max="14127" width="12.88671875" style="75" bestFit="1" customWidth="1"/>
    <col min="14128" max="14128" width="16.77734375" style="75" bestFit="1" customWidth="1"/>
    <col min="14129" max="14129" width="9.77734375" style="75" bestFit="1" customWidth="1"/>
    <col min="14130" max="14130" width="12.88671875" style="75" bestFit="1" customWidth="1"/>
    <col min="14131" max="14131" width="16.77734375" style="75" bestFit="1" customWidth="1"/>
    <col min="14132" max="14132" width="12.88671875" style="75" bestFit="1" customWidth="1"/>
    <col min="14133" max="14133" width="11" style="75" bestFit="1" customWidth="1"/>
    <col min="14134" max="14134" width="11.109375" style="75" bestFit="1" customWidth="1"/>
    <col min="14135" max="14135" width="11" style="75" bestFit="1" customWidth="1"/>
    <col min="14136" max="14136" width="15" style="75" bestFit="1" customWidth="1"/>
    <col min="14137" max="14142" width="12.88671875" style="75" bestFit="1" customWidth="1"/>
    <col min="14143" max="14143" width="11.109375" style="75" bestFit="1" customWidth="1"/>
    <col min="14144" max="14144" width="12.88671875" style="75" bestFit="1" customWidth="1"/>
    <col min="14145" max="14145" width="11.6640625" style="75" bestFit="1" customWidth="1"/>
    <col min="14146" max="14146" width="10.109375" style="75" bestFit="1" customWidth="1"/>
    <col min="14147" max="14148" width="11.6640625" style="75" bestFit="1" customWidth="1"/>
    <col min="14149" max="14149" width="10.109375" style="75" bestFit="1" customWidth="1"/>
    <col min="14150" max="14150" width="11.6640625" style="75" bestFit="1" customWidth="1"/>
    <col min="14151" max="14153" width="14.21875" style="75" bestFit="1" customWidth="1"/>
    <col min="14154" max="14154" width="12.77734375" style="75" customWidth="1"/>
    <col min="14155" max="14155" width="9.88671875" style="75" customWidth="1"/>
    <col min="14156" max="14372" width="8.77734375" style="75"/>
    <col min="14373" max="14373" width="15.33203125" style="75" customWidth="1"/>
    <col min="14374" max="14375" width="12.88671875" style="75" bestFit="1" customWidth="1"/>
    <col min="14376" max="14376" width="15.88671875" style="75" bestFit="1" customWidth="1"/>
    <col min="14377" max="14377" width="11" style="75" bestFit="1" customWidth="1"/>
    <col min="14378" max="14379" width="9.77734375" style="75" bestFit="1" customWidth="1"/>
    <col min="14380" max="14380" width="11" style="75" bestFit="1" customWidth="1"/>
    <col min="14381" max="14381" width="15.88671875" style="75" bestFit="1" customWidth="1"/>
    <col min="14382" max="14382" width="10.33203125" style="75" customWidth="1"/>
    <col min="14383" max="14383" width="12.88671875" style="75" bestFit="1" customWidth="1"/>
    <col min="14384" max="14384" width="16.77734375" style="75" bestFit="1" customWidth="1"/>
    <col min="14385" max="14385" width="9.77734375" style="75" bestFit="1" customWidth="1"/>
    <col min="14386" max="14386" width="12.88671875" style="75" bestFit="1" customWidth="1"/>
    <col min="14387" max="14387" width="16.77734375" style="75" bestFit="1" customWidth="1"/>
    <col min="14388" max="14388" width="12.88671875" style="75" bestFit="1" customWidth="1"/>
    <col min="14389" max="14389" width="11" style="75" bestFit="1" customWidth="1"/>
    <col min="14390" max="14390" width="11.109375" style="75" bestFit="1" customWidth="1"/>
    <col min="14391" max="14391" width="11" style="75" bestFit="1" customWidth="1"/>
    <col min="14392" max="14392" width="15" style="75" bestFit="1" customWidth="1"/>
    <col min="14393" max="14398" width="12.88671875" style="75" bestFit="1" customWidth="1"/>
    <col min="14399" max="14399" width="11.109375" style="75" bestFit="1" customWidth="1"/>
    <col min="14400" max="14400" width="12.88671875" style="75" bestFit="1" customWidth="1"/>
    <col min="14401" max="14401" width="11.6640625" style="75" bestFit="1" customWidth="1"/>
    <col min="14402" max="14402" width="10.109375" style="75" bestFit="1" customWidth="1"/>
    <col min="14403" max="14404" width="11.6640625" style="75" bestFit="1" customWidth="1"/>
    <col min="14405" max="14405" width="10.109375" style="75" bestFit="1" customWidth="1"/>
    <col min="14406" max="14406" width="11.6640625" style="75" bestFit="1" customWidth="1"/>
    <col min="14407" max="14409" width="14.21875" style="75" bestFit="1" customWidth="1"/>
    <col min="14410" max="14410" width="12.77734375" style="75" customWidth="1"/>
    <col min="14411" max="14411" width="9.88671875" style="75" customWidth="1"/>
    <col min="14412" max="14628" width="8.77734375" style="75"/>
    <col min="14629" max="14629" width="15.33203125" style="75" customWidth="1"/>
    <col min="14630" max="14631" width="12.88671875" style="75" bestFit="1" customWidth="1"/>
    <col min="14632" max="14632" width="15.88671875" style="75" bestFit="1" customWidth="1"/>
    <col min="14633" max="14633" width="11" style="75" bestFit="1" customWidth="1"/>
    <col min="14634" max="14635" width="9.77734375" style="75" bestFit="1" customWidth="1"/>
    <col min="14636" max="14636" width="11" style="75" bestFit="1" customWidth="1"/>
    <col min="14637" max="14637" width="15.88671875" style="75" bestFit="1" customWidth="1"/>
    <col min="14638" max="14638" width="10.33203125" style="75" customWidth="1"/>
    <col min="14639" max="14639" width="12.88671875" style="75" bestFit="1" customWidth="1"/>
    <col min="14640" max="14640" width="16.77734375" style="75" bestFit="1" customWidth="1"/>
    <col min="14641" max="14641" width="9.77734375" style="75" bestFit="1" customWidth="1"/>
    <col min="14642" max="14642" width="12.88671875" style="75" bestFit="1" customWidth="1"/>
    <col min="14643" max="14643" width="16.77734375" style="75" bestFit="1" customWidth="1"/>
    <col min="14644" max="14644" width="12.88671875" style="75" bestFit="1" customWidth="1"/>
    <col min="14645" max="14645" width="11" style="75" bestFit="1" customWidth="1"/>
    <col min="14646" max="14646" width="11.109375" style="75" bestFit="1" customWidth="1"/>
    <col min="14647" max="14647" width="11" style="75" bestFit="1" customWidth="1"/>
    <col min="14648" max="14648" width="15" style="75" bestFit="1" customWidth="1"/>
    <col min="14649" max="14654" width="12.88671875" style="75" bestFit="1" customWidth="1"/>
    <col min="14655" max="14655" width="11.109375" style="75" bestFit="1" customWidth="1"/>
    <col min="14656" max="14656" width="12.88671875" style="75" bestFit="1" customWidth="1"/>
    <col min="14657" max="14657" width="11.6640625" style="75" bestFit="1" customWidth="1"/>
    <col min="14658" max="14658" width="10.109375" style="75" bestFit="1" customWidth="1"/>
    <col min="14659" max="14660" width="11.6640625" style="75" bestFit="1" customWidth="1"/>
    <col min="14661" max="14661" width="10.109375" style="75" bestFit="1" customWidth="1"/>
    <col min="14662" max="14662" width="11.6640625" style="75" bestFit="1" customWidth="1"/>
    <col min="14663" max="14665" width="14.21875" style="75" bestFit="1" customWidth="1"/>
    <col min="14666" max="14666" width="12.77734375" style="75" customWidth="1"/>
    <col min="14667" max="14667" width="9.88671875" style="75" customWidth="1"/>
    <col min="14668" max="14884" width="8.77734375" style="75"/>
    <col min="14885" max="14885" width="15.33203125" style="75" customWidth="1"/>
    <col min="14886" max="14887" width="12.88671875" style="75" bestFit="1" customWidth="1"/>
    <col min="14888" max="14888" width="15.88671875" style="75" bestFit="1" customWidth="1"/>
    <col min="14889" max="14889" width="11" style="75" bestFit="1" customWidth="1"/>
    <col min="14890" max="14891" width="9.77734375" style="75" bestFit="1" customWidth="1"/>
    <col min="14892" max="14892" width="11" style="75" bestFit="1" customWidth="1"/>
    <col min="14893" max="14893" width="15.88671875" style="75" bestFit="1" customWidth="1"/>
    <col min="14894" max="14894" width="10.33203125" style="75" customWidth="1"/>
    <col min="14895" max="14895" width="12.88671875" style="75" bestFit="1" customWidth="1"/>
    <col min="14896" max="14896" width="16.77734375" style="75" bestFit="1" customWidth="1"/>
    <col min="14897" max="14897" width="9.77734375" style="75" bestFit="1" customWidth="1"/>
    <col min="14898" max="14898" width="12.88671875" style="75" bestFit="1" customWidth="1"/>
    <col min="14899" max="14899" width="16.77734375" style="75" bestFit="1" customWidth="1"/>
    <col min="14900" max="14900" width="12.88671875" style="75" bestFit="1" customWidth="1"/>
    <col min="14901" max="14901" width="11" style="75" bestFit="1" customWidth="1"/>
    <col min="14902" max="14902" width="11.109375" style="75" bestFit="1" customWidth="1"/>
    <col min="14903" max="14903" width="11" style="75" bestFit="1" customWidth="1"/>
    <col min="14904" max="14904" width="15" style="75" bestFit="1" customWidth="1"/>
    <col min="14905" max="14910" width="12.88671875" style="75" bestFit="1" customWidth="1"/>
    <col min="14911" max="14911" width="11.109375" style="75" bestFit="1" customWidth="1"/>
    <col min="14912" max="14912" width="12.88671875" style="75" bestFit="1" customWidth="1"/>
    <col min="14913" max="14913" width="11.6640625" style="75" bestFit="1" customWidth="1"/>
    <col min="14914" max="14914" width="10.109375" style="75" bestFit="1" customWidth="1"/>
    <col min="14915" max="14916" width="11.6640625" style="75" bestFit="1" customWidth="1"/>
    <col min="14917" max="14917" width="10.109375" style="75" bestFit="1" customWidth="1"/>
    <col min="14918" max="14918" width="11.6640625" style="75" bestFit="1" customWidth="1"/>
    <col min="14919" max="14921" width="14.21875" style="75" bestFit="1" customWidth="1"/>
    <col min="14922" max="14922" width="12.77734375" style="75" customWidth="1"/>
    <col min="14923" max="14923" width="9.88671875" style="75" customWidth="1"/>
    <col min="14924" max="15140" width="8.77734375" style="75"/>
    <col min="15141" max="15141" width="15.33203125" style="75" customWidth="1"/>
    <col min="15142" max="15143" width="12.88671875" style="75" bestFit="1" customWidth="1"/>
    <col min="15144" max="15144" width="15.88671875" style="75" bestFit="1" customWidth="1"/>
    <col min="15145" max="15145" width="11" style="75" bestFit="1" customWidth="1"/>
    <col min="15146" max="15147" width="9.77734375" style="75" bestFit="1" customWidth="1"/>
    <col min="15148" max="15148" width="11" style="75" bestFit="1" customWidth="1"/>
    <col min="15149" max="15149" width="15.88671875" style="75" bestFit="1" customWidth="1"/>
    <col min="15150" max="15150" width="10.33203125" style="75" customWidth="1"/>
    <col min="15151" max="15151" width="12.88671875" style="75" bestFit="1" customWidth="1"/>
    <col min="15152" max="15152" width="16.77734375" style="75" bestFit="1" customWidth="1"/>
    <col min="15153" max="15153" width="9.77734375" style="75" bestFit="1" customWidth="1"/>
    <col min="15154" max="15154" width="12.88671875" style="75" bestFit="1" customWidth="1"/>
    <col min="15155" max="15155" width="16.77734375" style="75" bestFit="1" customWidth="1"/>
    <col min="15156" max="15156" width="12.88671875" style="75" bestFit="1" customWidth="1"/>
    <col min="15157" max="15157" width="11" style="75" bestFit="1" customWidth="1"/>
    <col min="15158" max="15158" width="11.109375" style="75" bestFit="1" customWidth="1"/>
    <col min="15159" max="15159" width="11" style="75" bestFit="1" customWidth="1"/>
    <col min="15160" max="15160" width="15" style="75" bestFit="1" customWidth="1"/>
    <col min="15161" max="15166" width="12.88671875" style="75" bestFit="1" customWidth="1"/>
    <col min="15167" max="15167" width="11.109375" style="75" bestFit="1" customWidth="1"/>
    <col min="15168" max="15168" width="12.88671875" style="75" bestFit="1" customWidth="1"/>
    <col min="15169" max="15169" width="11.6640625" style="75" bestFit="1" customWidth="1"/>
    <col min="15170" max="15170" width="10.109375" style="75" bestFit="1" customWidth="1"/>
    <col min="15171" max="15172" width="11.6640625" style="75" bestFit="1" customWidth="1"/>
    <col min="15173" max="15173" width="10.109375" style="75" bestFit="1" customWidth="1"/>
    <col min="15174" max="15174" width="11.6640625" style="75" bestFit="1" customWidth="1"/>
    <col min="15175" max="15177" width="14.21875" style="75" bestFit="1" customWidth="1"/>
    <col min="15178" max="15178" width="12.77734375" style="75" customWidth="1"/>
    <col min="15179" max="15179" width="9.88671875" style="75" customWidth="1"/>
    <col min="15180" max="15396" width="8.77734375" style="75"/>
    <col min="15397" max="15397" width="15.33203125" style="75" customWidth="1"/>
    <col min="15398" max="15399" width="12.88671875" style="75" bestFit="1" customWidth="1"/>
    <col min="15400" max="15400" width="15.88671875" style="75" bestFit="1" customWidth="1"/>
    <col min="15401" max="15401" width="11" style="75" bestFit="1" customWidth="1"/>
    <col min="15402" max="15403" width="9.77734375" style="75" bestFit="1" customWidth="1"/>
    <col min="15404" max="15404" width="11" style="75" bestFit="1" customWidth="1"/>
    <col min="15405" max="15405" width="15.88671875" style="75" bestFit="1" customWidth="1"/>
    <col min="15406" max="15406" width="10.33203125" style="75" customWidth="1"/>
    <col min="15407" max="15407" width="12.88671875" style="75" bestFit="1" customWidth="1"/>
    <col min="15408" max="15408" width="16.77734375" style="75" bestFit="1" customWidth="1"/>
    <col min="15409" max="15409" width="9.77734375" style="75" bestFit="1" customWidth="1"/>
    <col min="15410" max="15410" width="12.88671875" style="75" bestFit="1" customWidth="1"/>
    <col min="15411" max="15411" width="16.77734375" style="75" bestFit="1" customWidth="1"/>
    <col min="15412" max="15412" width="12.88671875" style="75" bestFit="1" customWidth="1"/>
    <col min="15413" max="15413" width="11" style="75" bestFit="1" customWidth="1"/>
    <col min="15414" max="15414" width="11.109375" style="75" bestFit="1" customWidth="1"/>
    <col min="15415" max="15415" width="11" style="75" bestFit="1" customWidth="1"/>
    <col min="15416" max="15416" width="15" style="75" bestFit="1" customWidth="1"/>
    <col min="15417" max="15422" width="12.88671875" style="75" bestFit="1" customWidth="1"/>
    <col min="15423" max="15423" width="11.109375" style="75" bestFit="1" customWidth="1"/>
    <col min="15424" max="15424" width="12.88671875" style="75" bestFit="1" customWidth="1"/>
    <col min="15425" max="15425" width="11.6640625" style="75" bestFit="1" customWidth="1"/>
    <col min="15426" max="15426" width="10.109375" style="75" bestFit="1" customWidth="1"/>
    <col min="15427" max="15428" width="11.6640625" style="75" bestFit="1" customWidth="1"/>
    <col min="15429" max="15429" width="10.109375" style="75" bestFit="1" customWidth="1"/>
    <col min="15430" max="15430" width="11.6640625" style="75" bestFit="1" customWidth="1"/>
    <col min="15431" max="15433" width="14.21875" style="75" bestFit="1" customWidth="1"/>
    <col min="15434" max="15434" width="12.77734375" style="75" customWidth="1"/>
    <col min="15435" max="15435" width="9.88671875" style="75" customWidth="1"/>
    <col min="15436" max="15652" width="8.77734375" style="75"/>
    <col min="15653" max="15653" width="15.33203125" style="75" customWidth="1"/>
    <col min="15654" max="15655" width="12.88671875" style="75" bestFit="1" customWidth="1"/>
    <col min="15656" max="15656" width="15.88671875" style="75" bestFit="1" customWidth="1"/>
    <col min="15657" max="15657" width="11" style="75" bestFit="1" customWidth="1"/>
    <col min="15658" max="15659" width="9.77734375" style="75" bestFit="1" customWidth="1"/>
    <col min="15660" max="15660" width="11" style="75" bestFit="1" customWidth="1"/>
    <col min="15661" max="15661" width="15.88671875" style="75" bestFit="1" customWidth="1"/>
    <col min="15662" max="15662" width="10.33203125" style="75" customWidth="1"/>
    <col min="15663" max="15663" width="12.88671875" style="75" bestFit="1" customWidth="1"/>
    <col min="15664" max="15664" width="16.77734375" style="75" bestFit="1" customWidth="1"/>
    <col min="15665" max="15665" width="9.77734375" style="75" bestFit="1" customWidth="1"/>
    <col min="15666" max="15666" width="12.88671875" style="75" bestFit="1" customWidth="1"/>
    <col min="15667" max="15667" width="16.77734375" style="75" bestFit="1" customWidth="1"/>
    <col min="15668" max="15668" width="12.88671875" style="75" bestFit="1" customWidth="1"/>
    <col min="15669" max="15669" width="11" style="75" bestFit="1" customWidth="1"/>
    <col min="15670" max="15670" width="11.109375" style="75" bestFit="1" customWidth="1"/>
    <col min="15671" max="15671" width="11" style="75" bestFit="1" customWidth="1"/>
    <col min="15672" max="15672" width="15" style="75" bestFit="1" customWidth="1"/>
    <col min="15673" max="15678" width="12.88671875" style="75" bestFit="1" customWidth="1"/>
    <col min="15679" max="15679" width="11.109375" style="75" bestFit="1" customWidth="1"/>
    <col min="15680" max="15680" width="12.88671875" style="75" bestFit="1" customWidth="1"/>
    <col min="15681" max="15681" width="11.6640625" style="75" bestFit="1" customWidth="1"/>
    <col min="15682" max="15682" width="10.109375" style="75" bestFit="1" customWidth="1"/>
    <col min="15683" max="15684" width="11.6640625" style="75" bestFit="1" customWidth="1"/>
    <col min="15685" max="15685" width="10.109375" style="75" bestFit="1" customWidth="1"/>
    <col min="15686" max="15686" width="11.6640625" style="75" bestFit="1" customWidth="1"/>
    <col min="15687" max="15689" width="14.21875" style="75" bestFit="1" customWidth="1"/>
    <col min="15690" max="15690" width="12.77734375" style="75" customWidth="1"/>
    <col min="15691" max="15691" width="9.88671875" style="75" customWidth="1"/>
    <col min="15692" max="15908" width="8.77734375" style="75"/>
    <col min="15909" max="15909" width="15.33203125" style="75" customWidth="1"/>
    <col min="15910" max="15911" width="12.88671875" style="75" bestFit="1" customWidth="1"/>
    <col min="15912" max="15912" width="15.88671875" style="75" bestFit="1" customWidth="1"/>
    <col min="15913" max="15913" width="11" style="75" bestFit="1" customWidth="1"/>
    <col min="15914" max="15915" width="9.77734375" style="75" bestFit="1" customWidth="1"/>
    <col min="15916" max="15916" width="11" style="75" bestFit="1" customWidth="1"/>
    <col min="15917" max="15917" width="15.88671875" style="75" bestFit="1" customWidth="1"/>
    <col min="15918" max="15918" width="10.33203125" style="75" customWidth="1"/>
    <col min="15919" max="15919" width="12.88671875" style="75" bestFit="1" customWidth="1"/>
    <col min="15920" max="15920" width="16.77734375" style="75" bestFit="1" customWidth="1"/>
    <col min="15921" max="15921" width="9.77734375" style="75" bestFit="1" customWidth="1"/>
    <col min="15922" max="15922" width="12.88671875" style="75" bestFit="1" customWidth="1"/>
    <col min="15923" max="15923" width="16.77734375" style="75" bestFit="1" customWidth="1"/>
    <col min="15924" max="15924" width="12.88671875" style="75" bestFit="1" customWidth="1"/>
    <col min="15925" max="15925" width="11" style="75" bestFit="1" customWidth="1"/>
    <col min="15926" max="15926" width="11.109375" style="75" bestFit="1" customWidth="1"/>
    <col min="15927" max="15927" width="11" style="75" bestFit="1" customWidth="1"/>
    <col min="15928" max="15928" width="15" style="75" bestFit="1" customWidth="1"/>
    <col min="15929" max="15934" width="12.88671875" style="75" bestFit="1" customWidth="1"/>
    <col min="15935" max="15935" width="11.109375" style="75" bestFit="1" customWidth="1"/>
    <col min="15936" max="15936" width="12.88671875" style="75" bestFit="1" customWidth="1"/>
    <col min="15937" max="15937" width="11.6640625" style="75" bestFit="1" customWidth="1"/>
    <col min="15938" max="15938" width="10.109375" style="75" bestFit="1" customWidth="1"/>
    <col min="15939" max="15940" width="11.6640625" style="75" bestFit="1" customWidth="1"/>
    <col min="15941" max="15941" width="10.109375" style="75" bestFit="1" customWidth="1"/>
    <col min="15942" max="15942" width="11.6640625" style="75" bestFit="1" customWidth="1"/>
    <col min="15943" max="15945" width="14.21875" style="75" bestFit="1" customWidth="1"/>
    <col min="15946" max="15946" width="12.77734375" style="75" customWidth="1"/>
    <col min="15947" max="15947" width="9.88671875" style="75" customWidth="1"/>
    <col min="15948" max="16164" width="8.77734375" style="75"/>
    <col min="16165" max="16165" width="15.33203125" style="75" customWidth="1"/>
    <col min="16166" max="16167" width="12.88671875" style="75" bestFit="1" customWidth="1"/>
    <col min="16168" max="16168" width="15.88671875" style="75" bestFit="1" customWidth="1"/>
    <col min="16169" max="16169" width="11" style="75" bestFit="1" customWidth="1"/>
    <col min="16170" max="16171" width="9.77734375" style="75" bestFit="1" customWidth="1"/>
    <col min="16172" max="16172" width="11" style="75" bestFit="1" customWidth="1"/>
    <col min="16173" max="16173" width="15.88671875" style="75" bestFit="1" customWidth="1"/>
    <col min="16174" max="16174" width="10.33203125" style="75" customWidth="1"/>
    <col min="16175" max="16175" width="12.88671875" style="75" bestFit="1" customWidth="1"/>
    <col min="16176" max="16176" width="16.77734375" style="75" bestFit="1" customWidth="1"/>
    <col min="16177" max="16177" width="9.77734375" style="75" bestFit="1" customWidth="1"/>
    <col min="16178" max="16178" width="12.88671875" style="75" bestFit="1" customWidth="1"/>
    <col min="16179" max="16179" width="16.77734375" style="75" bestFit="1" customWidth="1"/>
    <col min="16180" max="16180" width="12.88671875" style="75" bestFit="1" customWidth="1"/>
    <col min="16181" max="16181" width="11" style="75" bestFit="1" customWidth="1"/>
    <col min="16182" max="16182" width="11.109375" style="75" bestFit="1" customWidth="1"/>
    <col min="16183" max="16183" width="11" style="75" bestFit="1" customWidth="1"/>
    <col min="16184" max="16184" width="15" style="75" bestFit="1" customWidth="1"/>
    <col min="16185" max="16190" width="12.88671875" style="75" bestFit="1" customWidth="1"/>
    <col min="16191" max="16191" width="11.109375" style="75" bestFit="1" customWidth="1"/>
    <col min="16192" max="16192" width="12.88671875" style="75" bestFit="1" customWidth="1"/>
    <col min="16193" max="16193" width="11.6640625" style="75" bestFit="1" customWidth="1"/>
    <col min="16194" max="16194" width="10.109375" style="75" bestFit="1" customWidth="1"/>
    <col min="16195" max="16196" width="11.6640625" style="75" bestFit="1" customWidth="1"/>
    <col min="16197" max="16197" width="10.109375" style="75" bestFit="1" customWidth="1"/>
    <col min="16198" max="16198" width="11.6640625" style="75" bestFit="1" customWidth="1"/>
    <col min="16199" max="16201" width="14.21875" style="75" bestFit="1" customWidth="1"/>
    <col min="16202" max="16202" width="12.77734375" style="75" customWidth="1"/>
    <col min="16203" max="16203" width="9.88671875" style="75" customWidth="1"/>
    <col min="16204" max="16384" width="8.77734375" style="75"/>
  </cols>
  <sheetData>
    <row r="1" spans="1:77" s="78" customFormat="1">
      <c r="A1" s="79" t="s">
        <v>185</v>
      </c>
      <c r="B1" s="80"/>
      <c r="C1" s="80"/>
      <c r="D1" s="80"/>
      <c r="E1" s="80"/>
      <c r="F1" s="79"/>
      <c r="G1" s="80"/>
      <c r="H1" s="80"/>
      <c r="I1" s="77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</row>
    <row r="2" spans="1:77" s="78" customFormat="1">
      <c r="A2" s="79" t="s">
        <v>0</v>
      </c>
      <c r="B2" s="80"/>
      <c r="C2" s="80"/>
      <c r="D2" s="80"/>
      <c r="E2" s="80"/>
      <c r="F2" s="79"/>
      <c r="G2" s="80"/>
      <c r="H2" s="80"/>
      <c r="I2" s="77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</row>
    <row r="3" spans="1:77">
      <c r="A3" s="76" t="s">
        <v>177</v>
      </c>
      <c r="D3" s="36"/>
      <c r="E3" s="36"/>
      <c r="F3" s="37"/>
      <c r="G3" s="36"/>
      <c r="H3" s="36"/>
      <c r="I3" s="36"/>
      <c r="J3" s="36"/>
      <c r="K3" s="36"/>
      <c r="L3" s="36"/>
      <c r="M3" s="36"/>
      <c r="N3" s="36"/>
      <c r="O3" s="36"/>
      <c r="P3" s="55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77">
      <c r="A4" s="76"/>
      <c r="D4" s="36"/>
      <c r="E4" s="36"/>
      <c r="F4" s="37"/>
      <c r="G4" s="36"/>
      <c r="H4" s="36"/>
      <c r="I4" s="36"/>
      <c r="J4" s="36"/>
      <c r="K4" s="36"/>
      <c r="L4" s="36"/>
      <c r="M4" s="36"/>
      <c r="N4" s="36"/>
      <c r="O4" s="36"/>
      <c r="P4" s="5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77">
      <c r="A5" s="76"/>
      <c r="D5" s="36"/>
      <c r="E5" s="36"/>
      <c r="F5" s="37"/>
      <c r="G5" s="36"/>
      <c r="H5" s="36"/>
      <c r="I5" s="36"/>
      <c r="J5" s="36"/>
      <c r="K5" s="36"/>
      <c r="L5" s="36"/>
      <c r="M5" s="36"/>
      <c r="N5" s="36"/>
      <c r="O5" s="36"/>
      <c r="P5" s="5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77">
      <c r="A6" s="76"/>
      <c r="B6" s="84"/>
      <c r="C6" s="85"/>
      <c r="D6" s="56"/>
      <c r="E6" s="55"/>
      <c r="F6" s="36"/>
      <c r="G6" s="36"/>
      <c r="H6" s="36"/>
      <c r="I6" s="36"/>
      <c r="J6" s="55"/>
      <c r="K6" s="36"/>
      <c r="L6" s="36"/>
      <c r="M6" s="55"/>
      <c r="N6" s="36"/>
      <c r="O6" s="36"/>
      <c r="P6" s="56"/>
      <c r="Q6" s="36"/>
      <c r="R6" s="36"/>
      <c r="S6" s="56"/>
      <c r="T6" s="36"/>
      <c r="U6" s="36"/>
      <c r="V6" s="56"/>
      <c r="W6" s="36"/>
      <c r="X6" s="36"/>
      <c r="Y6" s="56"/>
      <c r="Z6" s="36"/>
      <c r="AA6" s="36"/>
      <c r="AB6" s="56"/>
      <c r="AC6" s="36"/>
      <c r="AD6" s="36"/>
      <c r="AE6" s="56"/>
      <c r="AF6" s="36"/>
      <c r="AG6" s="36"/>
      <c r="AH6" s="56"/>
      <c r="BS6" s="54"/>
      <c r="BT6" s="54"/>
      <c r="BV6" s="78"/>
      <c r="BW6" s="15"/>
    </row>
    <row r="7" spans="1:77" s="78" customFormat="1" ht="24" customHeight="1">
      <c r="A7" s="365" t="s">
        <v>45</v>
      </c>
      <c r="B7" s="278" t="s">
        <v>8</v>
      </c>
      <c r="C7" s="280" t="s">
        <v>6</v>
      </c>
      <c r="D7" s="281"/>
      <c r="E7" s="281"/>
      <c r="F7" s="281"/>
      <c r="G7" s="281"/>
      <c r="H7" s="281"/>
      <c r="I7" s="281"/>
      <c r="J7" s="281"/>
      <c r="K7" s="282"/>
      <c r="L7" s="283" t="s">
        <v>11</v>
      </c>
      <c r="M7" s="284"/>
      <c r="N7" s="285"/>
      <c r="O7" s="286" t="s">
        <v>12</v>
      </c>
      <c r="P7" s="286"/>
      <c r="Q7" s="286"/>
      <c r="R7" s="350" t="s">
        <v>13</v>
      </c>
      <c r="S7" s="351"/>
      <c r="T7" s="351"/>
      <c r="U7" s="351"/>
      <c r="V7" s="351"/>
      <c r="W7" s="352"/>
      <c r="X7" s="332" t="s">
        <v>25</v>
      </c>
      <c r="Y7" s="333"/>
      <c r="Z7" s="334"/>
      <c r="AA7" s="338" t="s">
        <v>26</v>
      </c>
      <c r="AB7" s="339"/>
      <c r="AC7" s="340"/>
      <c r="AD7" s="344" t="s">
        <v>27</v>
      </c>
      <c r="AE7" s="345"/>
      <c r="AF7" s="346"/>
      <c r="AG7" s="266" t="s">
        <v>28</v>
      </c>
      <c r="AH7" s="267"/>
      <c r="AI7" s="268"/>
      <c r="AJ7" s="266" t="s">
        <v>146</v>
      </c>
      <c r="AK7" s="267"/>
      <c r="AL7" s="268"/>
      <c r="AM7" s="266" t="s">
        <v>150</v>
      </c>
      <c r="AN7" s="267"/>
      <c r="AO7" s="268"/>
      <c r="AP7" s="266" t="s">
        <v>151</v>
      </c>
      <c r="AQ7" s="267"/>
      <c r="AR7" s="268"/>
      <c r="AS7" s="266" t="s">
        <v>154</v>
      </c>
      <c r="AT7" s="267"/>
      <c r="AU7" s="268"/>
      <c r="AV7" s="266" t="s">
        <v>156</v>
      </c>
      <c r="AW7" s="267"/>
      <c r="AX7" s="268"/>
      <c r="AY7" s="266" t="s">
        <v>158</v>
      </c>
      <c r="AZ7" s="267"/>
      <c r="BA7" s="268"/>
      <c r="BB7" s="266" t="s">
        <v>175</v>
      </c>
      <c r="BC7" s="267"/>
      <c r="BD7" s="267"/>
      <c r="BE7" s="268"/>
      <c r="BF7" s="266" t="s">
        <v>176</v>
      </c>
      <c r="BG7" s="267"/>
      <c r="BH7" s="267"/>
      <c r="BI7" s="268"/>
      <c r="BJ7" s="266" t="s">
        <v>178</v>
      </c>
      <c r="BK7" s="267"/>
      <c r="BL7" s="267"/>
      <c r="BM7" s="268"/>
      <c r="BN7" s="266" t="s">
        <v>183</v>
      </c>
      <c r="BO7" s="267"/>
      <c r="BP7" s="267"/>
      <c r="BQ7" s="268"/>
      <c r="BR7" s="311" t="s">
        <v>184</v>
      </c>
      <c r="BS7" s="312"/>
      <c r="BT7" s="312"/>
      <c r="BU7" s="313"/>
      <c r="BV7" s="323" t="s">
        <v>179</v>
      </c>
      <c r="BW7" s="304" t="s">
        <v>43</v>
      </c>
      <c r="BX7" s="304" t="s">
        <v>44</v>
      </c>
      <c r="BY7" s="307" t="s">
        <v>3</v>
      </c>
    </row>
    <row r="8" spans="1:77" s="78" customFormat="1" ht="24" customHeight="1">
      <c r="A8" s="365"/>
      <c r="B8" s="279"/>
      <c r="C8" s="288" t="s">
        <v>14</v>
      </c>
      <c r="D8" s="289"/>
      <c r="E8" s="290"/>
      <c r="F8" s="288" t="s">
        <v>15</v>
      </c>
      <c r="G8" s="289"/>
      <c r="H8" s="290"/>
      <c r="I8" s="288" t="s">
        <v>16</v>
      </c>
      <c r="J8" s="289"/>
      <c r="K8" s="290"/>
      <c r="L8" s="294" t="s">
        <v>17</v>
      </c>
      <c r="M8" s="294"/>
      <c r="N8" s="294"/>
      <c r="O8" s="295" t="s">
        <v>18</v>
      </c>
      <c r="P8" s="296"/>
      <c r="Q8" s="297"/>
      <c r="R8" s="326" t="s">
        <v>29</v>
      </c>
      <c r="S8" s="327"/>
      <c r="T8" s="328"/>
      <c r="U8" s="353" t="s">
        <v>30</v>
      </c>
      <c r="V8" s="354"/>
      <c r="W8" s="355"/>
      <c r="X8" s="335"/>
      <c r="Y8" s="336"/>
      <c r="Z8" s="337"/>
      <c r="AA8" s="341"/>
      <c r="AB8" s="342"/>
      <c r="AC8" s="343"/>
      <c r="AD8" s="347"/>
      <c r="AE8" s="348"/>
      <c r="AF8" s="349"/>
      <c r="AG8" s="269"/>
      <c r="AH8" s="270"/>
      <c r="AI8" s="271"/>
      <c r="AJ8" s="269"/>
      <c r="AK8" s="270"/>
      <c r="AL8" s="271"/>
      <c r="AM8" s="269"/>
      <c r="AN8" s="270"/>
      <c r="AO8" s="271"/>
      <c r="AP8" s="269"/>
      <c r="AQ8" s="270"/>
      <c r="AR8" s="271"/>
      <c r="AS8" s="269"/>
      <c r="AT8" s="270"/>
      <c r="AU8" s="271"/>
      <c r="AV8" s="269"/>
      <c r="AW8" s="270"/>
      <c r="AX8" s="271"/>
      <c r="AY8" s="269"/>
      <c r="AZ8" s="270"/>
      <c r="BA8" s="271"/>
      <c r="BB8" s="269"/>
      <c r="BC8" s="270"/>
      <c r="BD8" s="270"/>
      <c r="BE8" s="271"/>
      <c r="BF8" s="269"/>
      <c r="BG8" s="270"/>
      <c r="BH8" s="270"/>
      <c r="BI8" s="271"/>
      <c r="BJ8" s="269"/>
      <c r="BK8" s="270"/>
      <c r="BL8" s="270"/>
      <c r="BM8" s="271"/>
      <c r="BN8" s="269"/>
      <c r="BO8" s="270"/>
      <c r="BP8" s="270"/>
      <c r="BQ8" s="271"/>
      <c r="BR8" s="314"/>
      <c r="BS8" s="315"/>
      <c r="BT8" s="315"/>
      <c r="BU8" s="316"/>
      <c r="BV8" s="324"/>
      <c r="BW8" s="305"/>
      <c r="BX8" s="305"/>
      <c r="BY8" s="308"/>
    </row>
    <row r="9" spans="1:77" s="78" customFormat="1" ht="49.2">
      <c r="A9" s="365"/>
      <c r="B9" s="93" t="s">
        <v>19</v>
      </c>
      <c r="C9" s="291"/>
      <c r="D9" s="292"/>
      <c r="E9" s="293"/>
      <c r="F9" s="291"/>
      <c r="G9" s="292"/>
      <c r="H9" s="293"/>
      <c r="I9" s="291"/>
      <c r="J9" s="292"/>
      <c r="K9" s="293"/>
      <c r="L9" s="294"/>
      <c r="M9" s="294"/>
      <c r="N9" s="294"/>
      <c r="O9" s="298"/>
      <c r="P9" s="299"/>
      <c r="Q9" s="300"/>
      <c r="R9" s="329"/>
      <c r="S9" s="330"/>
      <c r="T9" s="331"/>
      <c r="U9" s="356"/>
      <c r="V9" s="357"/>
      <c r="W9" s="358"/>
      <c r="X9" s="335"/>
      <c r="Y9" s="336"/>
      <c r="Z9" s="337"/>
      <c r="AA9" s="341"/>
      <c r="AB9" s="342"/>
      <c r="AC9" s="343"/>
      <c r="AD9" s="347"/>
      <c r="AE9" s="348"/>
      <c r="AF9" s="349"/>
      <c r="AG9" s="269"/>
      <c r="AH9" s="270"/>
      <c r="AI9" s="271"/>
      <c r="AJ9" s="269"/>
      <c r="AK9" s="270"/>
      <c r="AL9" s="271"/>
      <c r="AM9" s="269"/>
      <c r="AN9" s="270"/>
      <c r="AO9" s="271"/>
      <c r="AP9" s="269"/>
      <c r="AQ9" s="270"/>
      <c r="AR9" s="271"/>
      <c r="AS9" s="269"/>
      <c r="AT9" s="270"/>
      <c r="AU9" s="271"/>
      <c r="AV9" s="269"/>
      <c r="AW9" s="270"/>
      <c r="AX9" s="271"/>
      <c r="AY9" s="269"/>
      <c r="AZ9" s="270"/>
      <c r="BA9" s="271"/>
      <c r="BB9" s="269"/>
      <c r="BC9" s="270"/>
      <c r="BD9" s="270"/>
      <c r="BE9" s="271"/>
      <c r="BF9" s="269"/>
      <c r="BG9" s="270"/>
      <c r="BH9" s="270"/>
      <c r="BI9" s="271"/>
      <c r="BJ9" s="269"/>
      <c r="BK9" s="270"/>
      <c r="BL9" s="270"/>
      <c r="BM9" s="271"/>
      <c r="BN9" s="269"/>
      <c r="BO9" s="270"/>
      <c r="BP9" s="270"/>
      <c r="BQ9" s="271"/>
      <c r="BR9" s="314"/>
      <c r="BS9" s="315"/>
      <c r="BT9" s="315"/>
      <c r="BU9" s="316"/>
      <c r="BV9" s="324"/>
      <c r="BW9" s="305"/>
      <c r="BX9" s="305"/>
      <c r="BY9" s="308"/>
    </row>
    <row r="10" spans="1:77" s="78" customFormat="1" ht="49.2">
      <c r="A10" s="365"/>
      <c r="B10" s="83" t="s">
        <v>20</v>
      </c>
      <c r="C10" s="280" t="s">
        <v>21</v>
      </c>
      <c r="D10" s="281"/>
      <c r="E10" s="282"/>
      <c r="F10" s="280" t="s">
        <v>7</v>
      </c>
      <c r="G10" s="281"/>
      <c r="H10" s="282"/>
      <c r="I10" s="287" t="s">
        <v>4</v>
      </c>
      <c r="J10" s="287"/>
      <c r="K10" s="287"/>
      <c r="L10" s="294" t="s">
        <v>4</v>
      </c>
      <c r="M10" s="294"/>
      <c r="N10" s="294"/>
      <c r="O10" s="301" t="s">
        <v>10</v>
      </c>
      <c r="P10" s="302"/>
      <c r="Q10" s="303"/>
      <c r="R10" s="359" t="s">
        <v>22</v>
      </c>
      <c r="S10" s="360"/>
      <c r="T10" s="361"/>
      <c r="U10" s="301" t="s">
        <v>22</v>
      </c>
      <c r="V10" s="302"/>
      <c r="W10" s="303"/>
      <c r="X10" s="362" t="s">
        <v>22</v>
      </c>
      <c r="Y10" s="362"/>
      <c r="Z10" s="362"/>
      <c r="AA10" s="363" t="s">
        <v>22</v>
      </c>
      <c r="AB10" s="363"/>
      <c r="AC10" s="363"/>
      <c r="AD10" s="364" t="s">
        <v>22</v>
      </c>
      <c r="AE10" s="364"/>
      <c r="AF10" s="364"/>
      <c r="AG10" s="310" t="s">
        <v>22</v>
      </c>
      <c r="AH10" s="310"/>
      <c r="AI10" s="310"/>
      <c r="AJ10" s="310" t="s">
        <v>22</v>
      </c>
      <c r="AK10" s="310"/>
      <c r="AL10" s="310"/>
      <c r="AM10" s="320" t="s">
        <v>22</v>
      </c>
      <c r="AN10" s="321"/>
      <c r="AO10" s="322"/>
      <c r="AP10" s="320" t="s">
        <v>22</v>
      </c>
      <c r="AQ10" s="321"/>
      <c r="AR10" s="322"/>
      <c r="AS10" s="320" t="s">
        <v>22</v>
      </c>
      <c r="AT10" s="321"/>
      <c r="AU10" s="322"/>
      <c r="AV10" s="320" t="s">
        <v>22</v>
      </c>
      <c r="AW10" s="321"/>
      <c r="AX10" s="322"/>
      <c r="AY10" s="320" t="s">
        <v>22</v>
      </c>
      <c r="AZ10" s="321"/>
      <c r="BA10" s="322"/>
      <c r="BB10" s="272" t="s">
        <v>22</v>
      </c>
      <c r="BC10" s="273"/>
      <c r="BD10" s="273"/>
      <c r="BE10" s="274"/>
      <c r="BF10" s="272" t="s">
        <v>22</v>
      </c>
      <c r="BG10" s="273"/>
      <c r="BH10" s="273"/>
      <c r="BI10" s="274"/>
      <c r="BJ10" s="272" t="s">
        <v>22</v>
      </c>
      <c r="BK10" s="273"/>
      <c r="BL10" s="273"/>
      <c r="BM10" s="274"/>
      <c r="BN10" s="272" t="s">
        <v>22</v>
      </c>
      <c r="BO10" s="273"/>
      <c r="BP10" s="273"/>
      <c r="BQ10" s="274"/>
      <c r="BR10" s="317"/>
      <c r="BS10" s="318"/>
      <c r="BT10" s="318"/>
      <c r="BU10" s="319"/>
      <c r="BV10" s="324"/>
      <c r="BW10" s="305"/>
      <c r="BX10" s="305"/>
      <c r="BY10" s="308"/>
    </row>
    <row r="11" spans="1:77" s="78" customFormat="1">
      <c r="A11" s="366"/>
      <c r="B11" s="86" t="s">
        <v>23</v>
      </c>
      <c r="C11" s="91" t="s">
        <v>9</v>
      </c>
      <c r="D11" s="91" t="s">
        <v>23</v>
      </c>
      <c r="E11" s="92" t="s">
        <v>2</v>
      </c>
      <c r="F11" s="90" t="s">
        <v>9</v>
      </c>
      <c r="G11" s="91" t="s">
        <v>23</v>
      </c>
      <c r="H11" s="92" t="s">
        <v>2</v>
      </c>
      <c r="I11" s="91" t="s">
        <v>9</v>
      </c>
      <c r="J11" s="91" t="s">
        <v>23</v>
      </c>
      <c r="K11" s="91" t="s">
        <v>2</v>
      </c>
      <c r="L11" s="81" t="s">
        <v>9</v>
      </c>
      <c r="M11" s="82" t="s">
        <v>23</v>
      </c>
      <c r="N11" s="81" t="s">
        <v>2</v>
      </c>
      <c r="O11" s="87" t="s">
        <v>9</v>
      </c>
      <c r="P11" s="87" t="s">
        <v>23</v>
      </c>
      <c r="Q11" s="87" t="s">
        <v>2</v>
      </c>
      <c r="R11" s="87" t="s">
        <v>9</v>
      </c>
      <c r="S11" s="87" t="s">
        <v>23</v>
      </c>
      <c r="T11" s="87" t="s">
        <v>2</v>
      </c>
      <c r="U11" s="87" t="s">
        <v>9</v>
      </c>
      <c r="V11" s="87" t="s">
        <v>23</v>
      </c>
      <c r="W11" s="87" t="s">
        <v>2</v>
      </c>
      <c r="X11" s="88" t="s">
        <v>9</v>
      </c>
      <c r="Y11" s="88" t="s">
        <v>23</v>
      </c>
      <c r="Z11" s="88" t="s">
        <v>2</v>
      </c>
      <c r="AA11" s="51" t="s">
        <v>9</v>
      </c>
      <c r="AB11" s="51" t="s">
        <v>23</v>
      </c>
      <c r="AC11" s="51" t="s">
        <v>2</v>
      </c>
      <c r="AD11" s="52" t="s">
        <v>9</v>
      </c>
      <c r="AE11" s="52" t="s">
        <v>23</v>
      </c>
      <c r="AF11" s="52" t="s">
        <v>2</v>
      </c>
      <c r="AG11" s="53" t="s">
        <v>9</v>
      </c>
      <c r="AH11" s="53" t="s">
        <v>23</v>
      </c>
      <c r="AI11" s="53" t="s">
        <v>2</v>
      </c>
      <c r="AJ11" s="112" t="s">
        <v>9</v>
      </c>
      <c r="AK11" s="112" t="s">
        <v>23</v>
      </c>
      <c r="AL11" s="112" t="s">
        <v>2</v>
      </c>
      <c r="AM11" s="131" t="s">
        <v>9</v>
      </c>
      <c r="AN11" s="131" t="s">
        <v>23</v>
      </c>
      <c r="AO11" s="131" t="s">
        <v>2</v>
      </c>
      <c r="AP11" s="132" t="s">
        <v>9</v>
      </c>
      <c r="AQ11" s="132" t="s">
        <v>23</v>
      </c>
      <c r="AR11" s="132" t="s">
        <v>2</v>
      </c>
      <c r="AS11" s="168" t="s">
        <v>9</v>
      </c>
      <c r="AT11" s="168" t="s">
        <v>23</v>
      </c>
      <c r="AU11" s="168" t="s">
        <v>2</v>
      </c>
      <c r="AV11" s="168" t="s">
        <v>9</v>
      </c>
      <c r="AW11" s="168" t="s">
        <v>23</v>
      </c>
      <c r="AX11" s="168" t="s">
        <v>2</v>
      </c>
      <c r="AY11" s="168" t="s">
        <v>9</v>
      </c>
      <c r="AZ11" s="168" t="s">
        <v>23</v>
      </c>
      <c r="BA11" s="168" t="s">
        <v>2</v>
      </c>
      <c r="BB11" s="201" t="s">
        <v>9</v>
      </c>
      <c r="BC11" s="201" t="s">
        <v>23</v>
      </c>
      <c r="BD11" s="201" t="s">
        <v>2</v>
      </c>
      <c r="BE11" s="201" t="s">
        <v>157</v>
      </c>
      <c r="BF11" s="202" t="s">
        <v>9</v>
      </c>
      <c r="BG11" s="202" t="s">
        <v>23</v>
      </c>
      <c r="BH11" s="202" t="s">
        <v>2</v>
      </c>
      <c r="BI11" s="202" t="s">
        <v>157</v>
      </c>
      <c r="BJ11" s="203" t="s">
        <v>9</v>
      </c>
      <c r="BK11" s="203" t="s">
        <v>23</v>
      </c>
      <c r="BL11" s="203" t="s">
        <v>2</v>
      </c>
      <c r="BM11" s="203" t="s">
        <v>157</v>
      </c>
      <c r="BN11" s="231" t="s">
        <v>9</v>
      </c>
      <c r="BO11" s="231" t="s">
        <v>23</v>
      </c>
      <c r="BP11" s="231" t="s">
        <v>2</v>
      </c>
      <c r="BQ11" s="231" t="s">
        <v>157</v>
      </c>
      <c r="BR11" s="89" t="s">
        <v>9</v>
      </c>
      <c r="BS11" s="89" t="s">
        <v>23</v>
      </c>
      <c r="BT11" s="89" t="s">
        <v>2</v>
      </c>
      <c r="BU11" s="89" t="s">
        <v>157</v>
      </c>
      <c r="BV11" s="325"/>
      <c r="BW11" s="306"/>
      <c r="BX11" s="306"/>
      <c r="BY11" s="309"/>
    </row>
    <row r="12" spans="1:77" s="22" customFormat="1">
      <c r="A12" s="28" t="s">
        <v>119</v>
      </c>
      <c r="B12" s="20">
        <v>5000</v>
      </c>
      <c r="C12" s="20">
        <v>10000</v>
      </c>
      <c r="D12" s="20">
        <v>10000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5000</v>
      </c>
      <c r="M12" s="20">
        <v>5000</v>
      </c>
      <c r="N12" s="20">
        <v>0</v>
      </c>
      <c r="O12" s="20">
        <v>1000</v>
      </c>
      <c r="P12" s="20">
        <v>1000</v>
      </c>
      <c r="Q12" s="20">
        <v>0</v>
      </c>
      <c r="R12" s="20">
        <v>0</v>
      </c>
      <c r="S12" s="20">
        <v>0</v>
      </c>
      <c r="T12" s="20">
        <f>R12-S12</f>
        <v>0</v>
      </c>
      <c r="U12" s="20">
        <v>4500</v>
      </c>
      <c r="V12" s="20">
        <v>4500</v>
      </c>
      <c r="W12" s="20">
        <v>0</v>
      </c>
      <c r="X12" s="20">
        <v>52100</v>
      </c>
      <c r="Y12" s="20">
        <v>52100</v>
      </c>
      <c r="Z12" s="20">
        <v>0</v>
      </c>
      <c r="AA12" s="23">
        <v>20000</v>
      </c>
      <c r="AB12" s="23">
        <v>20000</v>
      </c>
      <c r="AC12" s="23">
        <v>0</v>
      </c>
      <c r="AD12" s="23">
        <v>20000</v>
      </c>
      <c r="AE12" s="23">
        <v>20000</v>
      </c>
      <c r="AF12" s="23">
        <v>0</v>
      </c>
      <c r="AG12" s="23">
        <v>20000</v>
      </c>
      <c r="AH12" s="23">
        <v>20000</v>
      </c>
      <c r="AI12" s="23">
        <v>0</v>
      </c>
      <c r="AJ12" s="23">
        <v>44000</v>
      </c>
      <c r="AK12" s="23">
        <v>44000</v>
      </c>
      <c r="AL12" s="23">
        <v>0</v>
      </c>
      <c r="AM12" s="23">
        <v>34000</v>
      </c>
      <c r="AN12" s="23">
        <v>34000</v>
      </c>
      <c r="AO12" s="23">
        <v>0</v>
      </c>
      <c r="AP12" s="23">
        <v>47000</v>
      </c>
      <c r="AQ12" s="23">
        <v>47000</v>
      </c>
      <c r="AR12" s="23">
        <f>AP12-AQ12</f>
        <v>0</v>
      </c>
      <c r="AS12" s="23">
        <v>34000</v>
      </c>
      <c r="AT12" s="23">
        <v>30000</v>
      </c>
      <c r="AU12" s="23">
        <f>AS12-AT12</f>
        <v>4000</v>
      </c>
      <c r="AV12" s="23">
        <v>29000</v>
      </c>
      <c r="AW12" s="23">
        <v>47000</v>
      </c>
      <c r="AX12" s="23">
        <f t="shared" ref="AX12:AX20" si="0">AV12-AW12</f>
        <v>-18000</v>
      </c>
      <c r="AY12" s="23">
        <v>29000</v>
      </c>
      <c r="AZ12" s="23">
        <v>16000</v>
      </c>
      <c r="BA12" s="23">
        <f>AY12-AZ12</f>
        <v>13000</v>
      </c>
      <c r="BB12" s="23">
        <v>29000</v>
      </c>
      <c r="BC12" s="23">
        <v>29000</v>
      </c>
      <c r="BD12" s="23">
        <v>0</v>
      </c>
      <c r="BE12" s="23">
        <v>0</v>
      </c>
      <c r="BF12" s="23">
        <v>26000</v>
      </c>
      <c r="BG12" s="23">
        <v>26000</v>
      </c>
      <c r="BH12" s="23">
        <v>0</v>
      </c>
      <c r="BI12" s="23">
        <v>0</v>
      </c>
      <c r="BJ12" s="23">
        <v>54000</v>
      </c>
      <c r="BK12" s="23">
        <v>54000</v>
      </c>
      <c r="BL12" s="23">
        <v>0</v>
      </c>
      <c r="BM12" s="23">
        <v>0</v>
      </c>
      <c r="BN12" s="23">
        <v>54000</v>
      </c>
      <c r="BO12" s="23">
        <v>54000</v>
      </c>
      <c r="BP12" s="23">
        <v>0</v>
      </c>
      <c r="BQ12" s="23">
        <v>0</v>
      </c>
      <c r="BR12" s="20">
        <v>517600</v>
      </c>
      <c r="BS12" s="20">
        <v>518600</v>
      </c>
      <c r="BT12" s="20">
        <v>0</v>
      </c>
      <c r="BU12" s="20">
        <v>1000</v>
      </c>
      <c r="BV12" s="20"/>
      <c r="BW12" s="20"/>
      <c r="BX12" s="20"/>
      <c r="BY12" s="20"/>
    </row>
    <row r="13" spans="1:77" s="22" customFormat="1">
      <c r="A13" s="94" t="s">
        <v>118</v>
      </c>
      <c r="B13" s="20">
        <v>0</v>
      </c>
      <c r="C13" s="20">
        <v>0</v>
      </c>
      <c r="D13" s="20">
        <v>0</v>
      </c>
      <c r="E13" s="20">
        <v>0</v>
      </c>
      <c r="F13" s="20"/>
      <c r="G13" s="20"/>
      <c r="H13" s="20">
        <v>0</v>
      </c>
      <c r="I13" s="20"/>
      <c r="J13" s="20"/>
      <c r="K13" s="20">
        <v>0</v>
      </c>
      <c r="L13" s="20">
        <v>250</v>
      </c>
      <c r="M13" s="20">
        <v>250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f t="shared" ref="T13:T20" si="1">R13-S13</f>
        <v>0</v>
      </c>
      <c r="U13" s="20">
        <v>100</v>
      </c>
      <c r="V13" s="20">
        <v>100</v>
      </c>
      <c r="W13" s="20">
        <v>0</v>
      </c>
      <c r="X13" s="20">
        <v>2000</v>
      </c>
      <c r="Y13" s="20">
        <v>2000</v>
      </c>
      <c r="Z13" s="20">
        <v>0</v>
      </c>
      <c r="AA13" s="23">
        <v>20000</v>
      </c>
      <c r="AB13" s="23">
        <v>20000</v>
      </c>
      <c r="AC13" s="23">
        <v>0</v>
      </c>
      <c r="AD13" s="23">
        <v>0</v>
      </c>
      <c r="AE13" s="23">
        <v>0</v>
      </c>
      <c r="AF13" s="23">
        <v>0</v>
      </c>
      <c r="AG13" s="23">
        <v>20000</v>
      </c>
      <c r="AH13" s="23">
        <v>20000</v>
      </c>
      <c r="AI13" s="23">
        <v>0</v>
      </c>
      <c r="AJ13" s="23">
        <v>44000</v>
      </c>
      <c r="AK13" s="23">
        <v>44000</v>
      </c>
      <c r="AL13" s="23">
        <v>0</v>
      </c>
      <c r="AM13" s="23">
        <v>34000</v>
      </c>
      <c r="AN13" s="23">
        <v>34000</v>
      </c>
      <c r="AO13" s="23">
        <v>0</v>
      </c>
      <c r="AP13" s="23">
        <v>47000</v>
      </c>
      <c r="AQ13" s="23">
        <v>47000</v>
      </c>
      <c r="AR13" s="23">
        <f t="shared" ref="AR13:AR20" si="2">AP13-AQ13</f>
        <v>0</v>
      </c>
      <c r="AS13" s="23">
        <v>34000</v>
      </c>
      <c r="AT13" s="23">
        <v>30000</v>
      </c>
      <c r="AU13" s="23">
        <f t="shared" ref="AU13:AU20" si="3">AS13-AT13</f>
        <v>4000</v>
      </c>
      <c r="AV13" s="23">
        <v>29000</v>
      </c>
      <c r="AW13" s="23">
        <v>47000</v>
      </c>
      <c r="AX13" s="23">
        <f t="shared" si="0"/>
        <v>-18000</v>
      </c>
      <c r="AY13" s="23">
        <v>29000</v>
      </c>
      <c r="AZ13" s="23">
        <v>16000</v>
      </c>
      <c r="BA13" s="23">
        <f t="shared" ref="BA13:BA20" si="4">AY13-AZ13</f>
        <v>13000</v>
      </c>
      <c r="BB13" s="23">
        <v>29000</v>
      </c>
      <c r="BC13" s="23">
        <v>29000</v>
      </c>
      <c r="BD13" s="23">
        <v>0</v>
      </c>
      <c r="BE13" s="23">
        <v>0</v>
      </c>
      <c r="BF13" s="23">
        <v>26000</v>
      </c>
      <c r="BG13" s="23">
        <v>26000</v>
      </c>
      <c r="BH13" s="23">
        <v>0</v>
      </c>
      <c r="BI13" s="23">
        <v>0</v>
      </c>
      <c r="BJ13" s="23">
        <v>54000</v>
      </c>
      <c r="BK13" s="23">
        <v>54000</v>
      </c>
      <c r="BL13" s="23">
        <v>0</v>
      </c>
      <c r="BM13" s="23">
        <v>0</v>
      </c>
      <c r="BN13" s="23">
        <v>54000</v>
      </c>
      <c r="BO13" s="23">
        <v>54000</v>
      </c>
      <c r="BP13" s="23">
        <v>0</v>
      </c>
      <c r="BQ13" s="23">
        <v>0</v>
      </c>
      <c r="BR13" s="20">
        <v>422350</v>
      </c>
      <c r="BS13" s="20">
        <v>423350</v>
      </c>
      <c r="BT13" s="20">
        <v>0</v>
      </c>
      <c r="BU13" s="20">
        <v>1000</v>
      </c>
      <c r="BV13" s="20">
        <v>191660</v>
      </c>
      <c r="BW13" s="20"/>
      <c r="BX13" s="20"/>
      <c r="BY13" s="20"/>
    </row>
    <row r="14" spans="1:77" s="22" customFormat="1">
      <c r="A14" s="70" t="s">
        <v>111</v>
      </c>
      <c r="B14" s="20">
        <v>3000</v>
      </c>
      <c r="C14" s="20">
        <v>2000</v>
      </c>
      <c r="D14" s="20">
        <v>2000</v>
      </c>
      <c r="E14" s="20">
        <v>0</v>
      </c>
      <c r="F14" s="20"/>
      <c r="G14" s="20"/>
      <c r="H14" s="20">
        <v>0</v>
      </c>
      <c r="I14" s="20"/>
      <c r="J14" s="20"/>
      <c r="K14" s="20">
        <v>0</v>
      </c>
      <c r="L14" s="20">
        <v>500</v>
      </c>
      <c r="M14" s="20">
        <v>500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f t="shared" si="1"/>
        <v>0</v>
      </c>
      <c r="U14" s="20">
        <v>1500</v>
      </c>
      <c r="V14" s="20">
        <v>1500</v>
      </c>
      <c r="W14" s="20">
        <v>0</v>
      </c>
      <c r="X14" s="20">
        <v>21350</v>
      </c>
      <c r="Y14" s="20">
        <v>21350</v>
      </c>
      <c r="Z14" s="20">
        <v>0</v>
      </c>
      <c r="AA14" s="23">
        <v>0</v>
      </c>
      <c r="AB14" s="23">
        <v>0</v>
      </c>
      <c r="AC14" s="23">
        <v>0</v>
      </c>
      <c r="AD14" s="23">
        <v>9000</v>
      </c>
      <c r="AE14" s="23">
        <v>9000</v>
      </c>
      <c r="AF14" s="23">
        <v>0</v>
      </c>
      <c r="AG14" s="23"/>
      <c r="AH14" s="23"/>
      <c r="AI14" s="23">
        <v>0</v>
      </c>
      <c r="AJ14" s="23">
        <v>0</v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/>
      <c r="AQ14" s="23"/>
      <c r="AR14" s="23">
        <f t="shared" si="2"/>
        <v>0</v>
      </c>
      <c r="AS14" s="23">
        <v>0</v>
      </c>
      <c r="AT14" s="23">
        <v>0</v>
      </c>
      <c r="AU14" s="23">
        <f t="shared" si="3"/>
        <v>0</v>
      </c>
      <c r="AV14" s="23">
        <v>0</v>
      </c>
      <c r="AW14" s="23">
        <v>0</v>
      </c>
      <c r="AX14" s="23">
        <f t="shared" si="0"/>
        <v>0</v>
      </c>
      <c r="AY14" s="23">
        <v>0</v>
      </c>
      <c r="AZ14" s="23">
        <v>0</v>
      </c>
      <c r="BA14" s="23">
        <f t="shared" si="4"/>
        <v>0</v>
      </c>
      <c r="BB14" s="23">
        <v>0</v>
      </c>
      <c r="BC14" s="23">
        <v>0</v>
      </c>
      <c r="BD14" s="23">
        <v>0</v>
      </c>
      <c r="BE14" s="23">
        <v>0</v>
      </c>
      <c r="BF14" s="23">
        <v>0</v>
      </c>
      <c r="BG14" s="23">
        <v>0</v>
      </c>
      <c r="BH14" s="23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0">
        <v>37350</v>
      </c>
      <c r="BS14" s="20">
        <v>37350</v>
      </c>
      <c r="BT14" s="20">
        <v>0</v>
      </c>
      <c r="BU14" s="20">
        <v>0</v>
      </c>
      <c r="BV14" s="20">
        <v>80000</v>
      </c>
      <c r="BW14" s="20"/>
      <c r="BX14" s="20"/>
      <c r="BY14" s="20"/>
    </row>
    <row r="15" spans="1:77" s="22" customFormat="1">
      <c r="A15" s="70" t="s">
        <v>112</v>
      </c>
      <c r="B15" s="20">
        <v>0</v>
      </c>
      <c r="C15" s="20">
        <v>1650</v>
      </c>
      <c r="D15" s="20">
        <v>1650</v>
      </c>
      <c r="E15" s="20">
        <v>0</v>
      </c>
      <c r="F15" s="20"/>
      <c r="G15" s="20"/>
      <c r="H15" s="20"/>
      <c r="I15" s="20"/>
      <c r="J15" s="20"/>
      <c r="K15" s="20"/>
      <c r="L15" s="20">
        <v>1500</v>
      </c>
      <c r="M15" s="20">
        <v>1500</v>
      </c>
      <c r="N15" s="20">
        <v>0</v>
      </c>
      <c r="O15" s="20">
        <v>600</v>
      </c>
      <c r="P15" s="20">
        <v>600</v>
      </c>
      <c r="Q15" s="20">
        <v>0</v>
      </c>
      <c r="R15" s="20">
        <v>0</v>
      </c>
      <c r="S15" s="20">
        <v>0</v>
      </c>
      <c r="T15" s="20">
        <f t="shared" si="1"/>
        <v>0</v>
      </c>
      <c r="U15" s="20">
        <v>700</v>
      </c>
      <c r="V15" s="20">
        <v>700</v>
      </c>
      <c r="W15" s="20">
        <v>0</v>
      </c>
      <c r="X15" s="20">
        <v>9000</v>
      </c>
      <c r="Y15" s="20">
        <v>9000</v>
      </c>
      <c r="Z15" s="20">
        <v>0</v>
      </c>
      <c r="AA15" s="23">
        <v>0</v>
      </c>
      <c r="AB15" s="23">
        <v>0</v>
      </c>
      <c r="AC15" s="23">
        <v>0</v>
      </c>
      <c r="AD15" s="23">
        <v>4000</v>
      </c>
      <c r="AE15" s="23">
        <v>4000</v>
      </c>
      <c r="AF15" s="23">
        <v>0</v>
      </c>
      <c r="AG15" s="23"/>
      <c r="AH15" s="23"/>
      <c r="AI15" s="23">
        <v>0</v>
      </c>
      <c r="AJ15" s="23">
        <v>0</v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/>
      <c r="AQ15" s="23"/>
      <c r="AR15" s="23">
        <f t="shared" si="2"/>
        <v>0</v>
      </c>
      <c r="AS15" s="23">
        <v>0</v>
      </c>
      <c r="AT15" s="23">
        <v>0</v>
      </c>
      <c r="AU15" s="23">
        <f t="shared" si="3"/>
        <v>0</v>
      </c>
      <c r="AV15" s="23">
        <v>0</v>
      </c>
      <c r="AW15" s="23">
        <v>0</v>
      </c>
      <c r="AX15" s="23">
        <f t="shared" si="0"/>
        <v>0</v>
      </c>
      <c r="AY15" s="23">
        <v>0</v>
      </c>
      <c r="AZ15" s="23">
        <v>0</v>
      </c>
      <c r="BA15" s="23">
        <f t="shared" si="4"/>
        <v>0</v>
      </c>
      <c r="BB15" s="23">
        <v>0</v>
      </c>
      <c r="BC15" s="23">
        <v>0</v>
      </c>
      <c r="BD15" s="23">
        <v>0</v>
      </c>
      <c r="BE15" s="23">
        <v>0</v>
      </c>
      <c r="BF15" s="23">
        <v>0</v>
      </c>
      <c r="BG15" s="23">
        <v>0</v>
      </c>
      <c r="BH15" s="23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0">
        <v>17450</v>
      </c>
      <c r="BS15" s="20">
        <v>17450</v>
      </c>
      <c r="BT15" s="20">
        <v>0</v>
      </c>
      <c r="BU15" s="20">
        <v>0</v>
      </c>
      <c r="BV15" s="20">
        <v>9450</v>
      </c>
      <c r="BW15" s="20"/>
      <c r="BX15" s="20"/>
      <c r="BY15" s="20"/>
    </row>
    <row r="16" spans="1:77" s="22" customFormat="1">
      <c r="A16" s="70" t="s">
        <v>113</v>
      </c>
      <c r="B16" s="20">
        <v>1500</v>
      </c>
      <c r="C16" s="20">
        <v>2650</v>
      </c>
      <c r="D16" s="20">
        <v>2650</v>
      </c>
      <c r="E16" s="20">
        <v>0</v>
      </c>
      <c r="F16" s="20"/>
      <c r="G16" s="20"/>
      <c r="H16" s="20"/>
      <c r="I16" s="20"/>
      <c r="J16" s="20"/>
      <c r="K16" s="20"/>
      <c r="L16" s="20">
        <v>1000</v>
      </c>
      <c r="M16" s="20">
        <v>1000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f t="shared" si="1"/>
        <v>0</v>
      </c>
      <c r="U16" s="20">
        <v>1200</v>
      </c>
      <c r="V16" s="20">
        <v>1200</v>
      </c>
      <c r="W16" s="20">
        <v>0</v>
      </c>
      <c r="X16" s="20">
        <v>2500</v>
      </c>
      <c r="Y16" s="20">
        <v>2500</v>
      </c>
      <c r="Z16" s="20">
        <v>0</v>
      </c>
      <c r="AA16" s="23">
        <v>0</v>
      </c>
      <c r="AB16" s="23">
        <v>0</v>
      </c>
      <c r="AC16" s="23">
        <v>0</v>
      </c>
      <c r="AD16" s="23">
        <v>500</v>
      </c>
      <c r="AE16" s="23">
        <v>500</v>
      </c>
      <c r="AF16" s="23">
        <v>0</v>
      </c>
      <c r="AG16" s="23"/>
      <c r="AH16" s="23"/>
      <c r="AI16" s="23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/>
      <c r="AQ16" s="23"/>
      <c r="AR16" s="23">
        <f t="shared" si="2"/>
        <v>0</v>
      </c>
      <c r="AS16" s="23">
        <v>0</v>
      </c>
      <c r="AT16" s="23">
        <v>0</v>
      </c>
      <c r="AU16" s="23">
        <f t="shared" si="3"/>
        <v>0</v>
      </c>
      <c r="AV16" s="23">
        <v>0</v>
      </c>
      <c r="AW16" s="23">
        <v>0</v>
      </c>
      <c r="AX16" s="23">
        <f t="shared" si="0"/>
        <v>0</v>
      </c>
      <c r="AY16" s="23">
        <v>0</v>
      </c>
      <c r="AZ16" s="23">
        <v>0</v>
      </c>
      <c r="BA16" s="23">
        <f t="shared" si="4"/>
        <v>0</v>
      </c>
      <c r="BB16" s="23">
        <v>0</v>
      </c>
      <c r="BC16" s="23">
        <v>0</v>
      </c>
      <c r="BD16" s="23">
        <v>0</v>
      </c>
      <c r="BE16" s="23">
        <v>0</v>
      </c>
      <c r="BF16" s="23">
        <v>0</v>
      </c>
      <c r="BG16" s="23">
        <v>0</v>
      </c>
      <c r="BH16" s="23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0">
        <v>9350</v>
      </c>
      <c r="BS16" s="20">
        <v>9350</v>
      </c>
      <c r="BT16" s="20">
        <v>0</v>
      </c>
      <c r="BU16" s="20">
        <v>0</v>
      </c>
      <c r="BV16" s="20">
        <v>17950</v>
      </c>
      <c r="BW16" s="20"/>
      <c r="BX16" s="20"/>
      <c r="BY16" s="20"/>
    </row>
    <row r="17" spans="1:79" s="22" customFormat="1">
      <c r="A17" s="70" t="s">
        <v>114</v>
      </c>
      <c r="B17" s="20">
        <v>0</v>
      </c>
      <c r="C17" s="20">
        <v>1400</v>
      </c>
      <c r="D17" s="20">
        <v>1400</v>
      </c>
      <c r="E17" s="20">
        <v>0</v>
      </c>
      <c r="F17" s="20"/>
      <c r="G17" s="20"/>
      <c r="H17" s="20"/>
      <c r="I17" s="20"/>
      <c r="J17" s="20"/>
      <c r="K17" s="20"/>
      <c r="L17" s="20">
        <v>1000</v>
      </c>
      <c r="M17" s="20">
        <v>1000</v>
      </c>
      <c r="N17" s="20">
        <v>0</v>
      </c>
      <c r="O17" s="20">
        <v>150</v>
      </c>
      <c r="P17" s="20">
        <v>150</v>
      </c>
      <c r="Q17" s="20">
        <v>0</v>
      </c>
      <c r="R17" s="20">
        <v>0</v>
      </c>
      <c r="S17" s="20">
        <v>0</v>
      </c>
      <c r="T17" s="20">
        <f t="shared" si="1"/>
        <v>0</v>
      </c>
      <c r="U17" s="20">
        <v>300</v>
      </c>
      <c r="V17" s="20">
        <v>300</v>
      </c>
      <c r="W17" s="20">
        <v>0</v>
      </c>
      <c r="X17" s="20">
        <v>6000</v>
      </c>
      <c r="Y17" s="20">
        <v>6000</v>
      </c>
      <c r="Z17" s="20">
        <v>0</v>
      </c>
      <c r="AA17" s="23">
        <v>0</v>
      </c>
      <c r="AB17" s="23">
        <v>0</v>
      </c>
      <c r="AC17" s="23">
        <v>0</v>
      </c>
      <c r="AD17" s="23">
        <v>3000</v>
      </c>
      <c r="AE17" s="23">
        <v>3000</v>
      </c>
      <c r="AF17" s="23">
        <v>0</v>
      </c>
      <c r="AG17" s="23"/>
      <c r="AH17" s="23"/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/>
      <c r="AQ17" s="23"/>
      <c r="AR17" s="23">
        <f t="shared" si="2"/>
        <v>0</v>
      </c>
      <c r="AS17" s="23">
        <v>0</v>
      </c>
      <c r="AT17" s="23">
        <v>0</v>
      </c>
      <c r="AU17" s="23">
        <f t="shared" si="3"/>
        <v>0</v>
      </c>
      <c r="AV17" s="23">
        <v>0</v>
      </c>
      <c r="AW17" s="23">
        <v>0</v>
      </c>
      <c r="AX17" s="23">
        <f t="shared" si="0"/>
        <v>0</v>
      </c>
      <c r="AY17" s="23">
        <v>0</v>
      </c>
      <c r="AZ17" s="23">
        <v>0</v>
      </c>
      <c r="BA17" s="23">
        <f t="shared" si="4"/>
        <v>0</v>
      </c>
      <c r="BB17" s="23">
        <v>0</v>
      </c>
      <c r="BC17" s="23">
        <v>0</v>
      </c>
      <c r="BD17" s="23">
        <v>0</v>
      </c>
      <c r="BE17" s="23">
        <v>0</v>
      </c>
      <c r="BF17" s="23">
        <v>0</v>
      </c>
      <c r="BG17" s="23">
        <v>0</v>
      </c>
      <c r="BH17" s="23">
        <v>0</v>
      </c>
      <c r="BI17" s="23">
        <v>0</v>
      </c>
      <c r="BJ17" s="23">
        <v>0</v>
      </c>
      <c r="BK17" s="23">
        <v>0</v>
      </c>
      <c r="BL17" s="23">
        <v>0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0">
        <v>11850</v>
      </c>
      <c r="BS17" s="20">
        <v>11850</v>
      </c>
      <c r="BT17" s="20">
        <v>0</v>
      </c>
      <c r="BU17" s="20">
        <v>0</v>
      </c>
      <c r="BV17" s="20">
        <v>21200</v>
      </c>
      <c r="BW17" s="20"/>
      <c r="BX17" s="20"/>
      <c r="BY17" s="20"/>
    </row>
    <row r="18" spans="1:79" s="22" customFormat="1">
      <c r="A18" s="70" t="s">
        <v>115</v>
      </c>
      <c r="B18" s="20">
        <v>0</v>
      </c>
      <c r="C18" s="20">
        <v>2150</v>
      </c>
      <c r="D18" s="20">
        <v>2150</v>
      </c>
      <c r="E18" s="20">
        <v>0</v>
      </c>
      <c r="F18" s="20"/>
      <c r="G18" s="20"/>
      <c r="H18" s="20"/>
      <c r="I18" s="20"/>
      <c r="J18" s="20"/>
      <c r="K18" s="20"/>
      <c r="L18" s="20">
        <v>250</v>
      </c>
      <c r="M18" s="20">
        <v>250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f t="shared" si="1"/>
        <v>0</v>
      </c>
      <c r="U18" s="21">
        <v>300</v>
      </c>
      <c r="V18" s="21">
        <v>300</v>
      </c>
      <c r="W18" s="20">
        <v>0</v>
      </c>
      <c r="X18" s="20">
        <v>5000</v>
      </c>
      <c r="Y18" s="20">
        <v>5000</v>
      </c>
      <c r="Z18" s="20">
        <v>0</v>
      </c>
      <c r="AA18" s="23">
        <v>0</v>
      </c>
      <c r="AB18" s="23">
        <v>0</v>
      </c>
      <c r="AC18" s="23">
        <v>0</v>
      </c>
      <c r="AD18" s="23">
        <v>500</v>
      </c>
      <c r="AE18" s="23">
        <v>500</v>
      </c>
      <c r="AF18" s="23">
        <v>0</v>
      </c>
      <c r="AG18" s="23"/>
      <c r="AH18" s="23"/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/>
      <c r="AQ18" s="23"/>
      <c r="AR18" s="23">
        <f t="shared" si="2"/>
        <v>0</v>
      </c>
      <c r="AS18" s="23">
        <v>0</v>
      </c>
      <c r="AT18" s="23">
        <v>0</v>
      </c>
      <c r="AU18" s="23">
        <f t="shared" si="3"/>
        <v>0</v>
      </c>
      <c r="AV18" s="23">
        <v>0</v>
      </c>
      <c r="AW18" s="23">
        <v>0</v>
      </c>
      <c r="AX18" s="23">
        <f t="shared" si="0"/>
        <v>0</v>
      </c>
      <c r="AY18" s="23">
        <v>0</v>
      </c>
      <c r="AZ18" s="23">
        <v>0</v>
      </c>
      <c r="BA18" s="23">
        <f t="shared" si="4"/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0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0">
        <v>8200</v>
      </c>
      <c r="BS18" s="20">
        <v>8200</v>
      </c>
      <c r="BT18" s="20">
        <v>0</v>
      </c>
      <c r="BU18" s="20">
        <v>0</v>
      </c>
      <c r="BV18" s="20">
        <v>17512</v>
      </c>
      <c r="BW18" s="20"/>
      <c r="BX18" s="20"/>
      <c r="BY18" s="20"/>
    </row>
    <row r="19" spans="1:79" s="22" customFormat="1">
      <c r="A19" s="70" t="s">
        <v>116</v>
      </c>
      <c r="B19" s="20">
        <v>500</v>
      </c>
      <c r="C19" s="20">
        <v>150</v>
      </c>
      <c r="D19" s="20">
        <v>150</v>
      </c>
      <c r="E19" s="20">
        <v>0</v>
      </c>
      <c r="F19" s="20"/>
      <c r="G19" s="20"/>
      <c r="H19" s="20">
        <v>0</v>
      </c>
      <c r="I19" s="20"/>
      <c r="J19" s="20"/>
      <c r="K19" s="20">
        <v>0</v>
      </c>
      <c r="L19" s="20">
        <v>500</v>
      </c>
      <c r="M19" s="20">
        <v>500</v>
      </c>
      <c r="N19" s="20">
        <v>0</v>
      </c>
      <c r="O19" s="20">
        <v>250</v>
      </c>
      <c r="P19" s="20">
        <v>250</v>
      </c>
      <c r="Q19" s="20">
        <v>0</v>
      </c>
      <c r="R19" s="20">
        <v>0</v>
      </c>
      <c r="S19" s="20">
        <v>0</v>
      </c>
      <c r="T19" s="20">
        <f t="shared" si="1"/>
        <v>0</v>
      </c>
      <c r="U19" s="20">
        <v>300</v>
      </c>
      <c r="V19" s="20">
        <v>300</v>
      </c>
      <c r="W19" s="24">
        <v>0</v>
      </c>
      <c r="X19" s="34">
        <v>5500</v>
      </c>
      <c r="Y19" s="34">
        <v>5500</v>
      </c>
      <c r="Z19" s="20">
        <v>0</v>
      </c>
      <c r="AA19" s="23">
        <v>0</v>
      </c>
      <c r="AB19" s="23">
        <v>0</v>
      </c>
      <c r="AC19" s="23">
        <v>0</v>
      </c>
      <c r="AD19" s="23">
        <v>2500</v>
      </c>
      <c r="AE19" s="23">
        <v>2500</v>
      </c>
      <c r="AF19" s="23">
        <v>0</v>
      </c>
      <c r="AG19" s="23"/>
      <c r="AH19" s="23"/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/>
      <c r="AQ19" s="23"/>
      <c r="AR19" s="23">
        <f t="shared" si="2"/>
        <v>0</v>
      </c>
      <c r="AS19" s="23">
        <v>0</v>
      </c>
      <c r="AT19" s="23">
        <v>0</v>
      </c>
      <c r="AU19" s="23">
        <f t="shared" si="3"/>
        <v>0</v>
      </c>
      <c r="AV19" s="23">
        <v>0</v>
      </c>
      <c r="AW19" s="23">
        <v>0</v>
      </c>
      <c r="AX19" s="23">
        <f t="shared" si="0"/>
        <v>0</v>
      </c>
      <c r="AY19" s="23">
        <v>0</v>
      </c>
      <c r="AZ19" s="23">
        <v>0</v>
      </c>
      <c r="BA19" s="23">
        <f t="shared" si="4"/>
        <v>0</v>
      </c>
      <c r="BB19" s="23">
        <v>0</v>
      </c>
      <c r="BC19" s="23">
        <v>0</v>
      </c>
      <c r="BD19" s="23">
        <v>0</v>
      </c>
      <c r="BE19" s="23">
        <v>0</v>
      </c>
      <c r="BF19" s="23">
        <v>0</v>
      </c>
      <c r="BG19" s="23">
        <v>0</v>
      </c>
      <c r="BH19" s="23">
        <v>0</v>
      </c>
      <c r="BI19" s="23">
        <v>0</v>
      </c>
      <c r="BJ19" s="23">
        <v>0</v>
      </c>
      <c r="BK19" s="23">
        <v>0</v>
      </c>
      <c r="BL19" s="23">
        <v>0</v>
      </c>
      <c r="BM19" s="23">
        <v>0</v>
      </c>
      <c r="BN19" s="23"/>
      <c r="BO19" s="23"/>
      <c r="BP19" s="23">
        <v>0</v>
      </c>
      <c r="BQ19" s="23">
        <v>0</v>
      </c>
      <c r="BR19" s="20">
        <v>9700</v>
      </c>
      <c r="BS19" s="20">
        <v>9700</v>
      </c>
      <c r="BT19" s="20">
        <v>0</v>
      </c>
      <c r="BU19" s="20">
        <v>0</v>
      </c>
      <c r="BV19" s="20">
        <v>18235</v>
      </c>
      <c r="BW19" s="20"/>
      <c r="BX19" s="20"/>
      <c r="BY19" s="20"/>
    </row>
    <row r="20" spans="1:79" s="22" customFormat="1">
      <c r="A20" s="70" t="s">
        <v>117</v>
      </c>
      <c r="B20" s="20">
        <v>0</v>
      </c>
      <c r="C20" s="20">
        <v>0</v>
      </c>
      <c r="D20" s="20">
        <v>0</v>
      </c>
      <c r="E20" s="20">
        <v>0</v>
      </c>
      <c r="F20" s="20"/>
      <c r="G20" s="20"/>
      <c r="H20" s="20">
        <v>0</v>
      </c>
      <c r="I20" s="20"/>
      <c r="J20" s="20"/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f t="shared" si="1"/>
        <v>0</v>
      </c>
      <c r="U20" s="21">
        <v>100</v>
      </c>
      <c r="V20" s="21">
        <v>100</v>
      </c>
      <c r="W20" s="20">
        <v>0</v>
      </c>
      <c r="X20" s="20">
        <v>750</v>
      </c>
      <c r="Y20" s="20">
        <v>750</v>
      </c>
      <c r="Z20" s="20">
        <v>0</v>
      </c>
      <c r="AA20" s="23">
        <v>0</v>
      </c>
      <c r="AB20" s="23">
        <v>0</v>
      </c>
      <c r="AC20" s="23">
        <v>0</v>
      </c>
      <c r="AD20" s="23">
        <v>500</v>
      </c>
      <c r="AE20" s="23">
        <v>500</v>
      </c>
      <c r="AF20" s="23">
        <v>0</v>
      </c>
      <c r="AG20" s="23"/>
      <c r="AH20" s="23"/>
      <c r="AI20" s="23">
        <v>0</v>
      </c>
      <c r="AJ20" s="23">
        <v>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/>
      <c r="AQ20" s="23"/>
      <c r="AR20" s="23">
        <f t="shared" si="2"/>
        <v>0</v>
      </c>
      <c r="AS20" s="23">
        <v>0</v>
      </c>
      <c r="AT20" s="23">
        <v>0</v>
      </c>
      <c r="AU20" s="23">
        <f t="shared" si="3"/>
        <v>0</v>
      </c>
      <c r="AV20" s="23">
        <v>0</v>
      </c>
      <c r="AW20" s="23">
        <v>0</v>
      </c>
      <c r="AX20" s="23">
        <f t="shared" si="0"/>
        <v>0</v>
      </c>
      <c r="AY20" s="23">
        <v>0</v>
      </c>
      <c r="AZ20" s="23">
        <v>0</v>
      </c>
      <c r="BA20" s="23">
        <f t="shared" si="4"/>
        <v>0</v>
      </c>
      <c r="BB20" s="23">
        <v>0</v>
      </c>
      <c r="BC20" s="23">
        <v>0</v>
      </c>
      <c r="BD20" s="23">
        <v>0</v>
      </c>
      <c r="BE20" s="23">
        <v>0</v>
      </c>
      <c r="BF20" s="23">
        <v>0</v>
      </c>
      <c r="BG20" s="23">
        <v>0</v>
      </c>
      <c r="BH20" s="23">
        <v>0</v>
      </c>
      <c r="BI20" s="23">
        <v>0</v>
      </c>
      <c r="BJ20" s="23">
        <v>0</v>
      </c>
      <c r="BK20" s="23">
        <v>0</v>
      </c>
      <c r="BL20" s="23">
        <v>0</v>
      </c>
      <c r="BM20" s="23">
        <v>0</v>
      </c>
      <c r="BN20" s="23">
        <v>0</v>
      </c>
      <c r="BO20" s="23">
        <v>0</v>
      </c>
      <c r="BP20" s="23">
        <v>0</v>
      </c>
      <c r="BQ20" s="23">
        <v>0</v>
      </c>
      <c r="BR20" s="20">
        <v>1350</v>
      </c>
      <c r="BS20" s="20">
        <v>1350</v>
      </c>
      <c r="BT20" s="20">
        <v>0</v>
      </c>
      <c r="BU20" s="20">
        <v>0</v>
      </c>
      <c r="BV20" s="20">
        <v>3650</v>
      </c>
      <c r="BW20" s="20"/>
      <c r="BX20" s="20"/>
      <c r="BY20" s="20"/>
    </row>
    <row r="21" spans="1:79" s="32" customFormat="1">
      <c r="A21" s="30" t="s">
        <v>5</v>
      </c>
      <c r="B21" s="31">
        <v>5000</v>
      </c>
      <c r="C21" s="31">
        <v>10000</v>
      </c>
      <c r="D21" s="31">
        <v>10000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5000</v>
      </c>
      <c r="M21" s="31">
        <v>5000</v>
      </c>
      <c r="N21" s="31">
        <v>0</v>
      </c>
      <c r="O21" s="31">
        <v>1000</v>
      </c>
      <c r="P21" s="31">
        <v>1000</v>
      </c>
      <c r="Q21" s="31">
        <v>0</v>
      </c>
      <c r="R21" s="31">
        <f>SUM(R13:R20)</f>
        <v>0</v>
      </c>
      <c r="S21" s="31">
        <f t="shared" ref="S21:T21" si="5">SUM(S13:S20)</f>
        <v>0</v>
      </c>
      <c r="T21" s="31">
        <f t="shared" si="5"/>
        <v>0</v>
      </c>
      <c r="U21" s="31">
        <v>4500</v>
      </c>
      <c r="V21" s="31">
        <v>4500</v>
      </c>
      <c r="W21" s="31">
        <v>0</v>
      </c>
      <c r="X21" s="31">
        <v>52100</v>
      </c>
      <c r="Y21" s="31">
        <v>52100</v>
      </c>
      <c r="Z21" s="31">
        <v>0</v>
      </c>
      <c r="AA21" s="31">
        <v>20000</v>
      </c>
      <c r="AB21" s="31">
        <v>20000</v>
      </c>
      <c r="AC21" s="31">
        <v>0</v>
      </c>
      <c r="AD21" s="31">
        <v>20000</v>
      </c>
      <c r="AE21" s="31">
        <v>20000</v>
      </c>
      <c r="AF21" s="31">
        <v>0</v>
      </c>
      <c r="AG21" s="31">
        <v>20000</v>
      </c>
      <c r="AH21" s="31">
        <v>20000</v>
      </c>
      <c r="AI21" s="31">
        <v>0</v>
      </c>
      <c r="AJ21" s="31">
        <v>44000</v>
      </c>
      <c r="AK21" s="31">
        <v>44000</v>
      </c>
      <c r="AL21" s="31">
        <v>0</v>
      </c>
      <c r="AM21" s="31">
        <v>34000</v>
      </c>
      <c r="AN21" s="31">
        <v>34000</v>
      </c>
      <c r="AO21" s="31">
        <v>0</v>
      </c>
      <c r="AP21" s="31">
        <v>47000</v>
      </c>
      <c r="AQ21" s="31">
        <v>47000</v>
      </c>
      <c r="AR21" s="31">
        <v>0</v>
      </c>
      <c r="AS21" s="31">
        <f>SUM(AS13:AS20)</f>
        <v>34000</v>
      </c>
      <c r="AT21" s="31">
        <f t="shared" ref="AT21:BA21" si="6">SUM(AT13:AT20)</f>
        <v>30000</v>
      </c>
      <c r="AU21" s="31">
        <f t="shared" si="6"/>
        <v>4000</v>
      </c>
      <c r="AV21" s="31">
        <f t="shared" si="6"/>
        <v>29000</v>
      </c>
      <c r="AW21" s="31">
        <f t="shared" si="6"/>
        <v>47000</v>
      </c>
      <c r="AX21" s="31">
        <f t="shared" si="6"/>
        <v>-18000</v>
      </c>
      <c r="AY21" s="31">
        <f t="shared" si="6"/>
        <v>29000</v>
      </c>
      <c r="AZ21" s="31">
        <f t="shared" si="6"/>
        <v>16000</v>
      </c>
      <c r="BA21" s="31">
        <f t="shared" si="6"/>
        <v>13000</v>
      </c>
      <c r="BB21" s="31">
        <v>29000</v>
      </c>
      <c r="BC21" s="31">
        <v>29000</v>
      </c>
      <c r="BD21" s="31">
        <v>0</v>
      </c>
      <c r="BE21" s="31">
        <v>0</v>
      </c>
      <c r="BF21" s="31">
        <v>26000</v>
      </c>
      <c r="BG21" s="31">
        <v>26000</v>
      </c>
      <c r="BH21" s="31">
        <v>0</v>
      </c>
      <c r="BI21" s="31">
        <v>0</v>
      </c>
      <c r="BJ21" s="31">
        <v>54000</v>
      </c>
      <c r="BK21" s="31">
        <v>54000</v>
      </c>
      <c r="BL21" s="31">
        <v>0</v>
      </c>
      <c r="BM21" s="31">
        <v>0</v>
      </c>
      <c r="BN21" s="31">
        <v>54000</v>
      </c>
      <c r="BO21" s="31">
        <v>54000</v>
      </c>
      <c r="BP21" s="31">
        <v>0</v>
      </c>
      <c r="BQ21" s="31">
        <v>0</v>
      </c>
      <c r="BR21" s="31">
        <v>517600</v>
      </c>
      <c r="BS21" s="31">
        <v>518600</v>
      </c>
      <c r="BT21" s="31">
        <v>0</v>
      </c>
      <c r="BU21" s="31">
        <v>1000</v>
      </c>
      <c r="BV21" s="31">
        <v>359657</v>
      </c>
      <c r="BW21" s="31">
        <v>2167</v>
      </c>
      <c r="BX21" s="31">
        <v>65010</v>
      </c>
      <c r="BY21" s="31"/>
    </row>
    <row r="22" spans="1:79">
      <c r="A22" s="69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6"/>
      <c r="BS22" s="26"/>
      <c r="BT22" s="26"/>
      <c r="BU22" s="26"/>
      <c r="BV22" s="27"/>
      <c r="BY22" s="29"/>
    </row>
    <row r="23" spans="1:79" s="37" customFormat="1">
      <c r="A23" s="44" t="s">
        <v>42</v>
      </c>
      <c r="B23" s="45">
        <f t="shared" ref="B23:AI23" si="7">SUM(B12:B20)</f>
        <v>10000</v>
      </c>
      <c r="C23" s="45">
        <f t="shared" si="7"/>
        <v>20000</v>
      </c>
      <c r="D23" s="45">
        <f t="shared" si="7"/>
        <v>20000</v>
      </c>
      <c r="E23" s="45">
        <f t="shared" si="7"/>
        <v>0</v>
      </c>
      <c r="F23" s="45">
        <f t="shared" si="7"/>
        <v>0</v>
      </c>
      <c r="G23" s="45">
        <f t="shared" si="7"/>
        <v>0</v>
      </c>
      <c r="H23" s="45">
        <f t="shared" si="7"/>
        <v>0</v>
      </c>
      <c r="I23" s="45">
        <f t="shared" si="7"/>
        <v>0</v>
      </c>
      <c r="J23" s="45">
        <f t="shared" si="7"/>
        <v>0</v>
      </c>
      <c r="K23" s="45">
        <f t="shared" si="7"/>
        <v>0</v>
      </c>
      <c r="L23" s="45">
        <f t="shared" si="7"/>
        <v>10000</v>
      </c>
      <c r="M23" s="45">
        <f t="shared" si="7"/>
        <v>10000</v>
      </c>
      <c r="N23" s="45">
        <f t="shared" si="7"/>
        <v>0</v>
      </c>
      <c r="O23" s="45">
        <f t="shared" si="7"/>
        <v>2000</v>
      </c>
      <c r="P23" s="45">
        <f t="shared" si="7"/>
        <v>2000</v>
      </c>
      <c r="Q23" s="45">
        <f t="shared" si="7"/>
        <v>0</v>
      </c>
      <c r="R23" s="45">
        <f t="shared" si="7"/>
        <v>0</v>
      </c>
      <c r="S23" s="45">
        <f t="shared" si="7"/>
        <v>0</v>
      </c>
      <c r="T23" s="45">
        <f t="shared" si="7"/>
        <v>0</v>
      </c>
      <c r="U23" s="45">
        <f t="shared" si="7"/>
        <v>9000</v>
      </c>
      <c r="V23" s="45">
        <f t="shared" si="7"/>
        <v>9000</v>
      </c>
      <c r="W23" s="45">
        <f t="shared" si="7"/>
        <v>0</v>
      </c>
      <c r="X23" s="45">
        <f t="shared" si="7"/>
        <v>104200</v>
      </c>
      <c r="Y23" s="45">
        <f t="shared" si="7"/>
        <v>104200</v>
      </c>
      <c r="Z23" s="45">
        <f t="shared" si="7"/>
        <v>0</v>
      </c>
      <c r="AA23" s="45">
        <f t="shared" si="7"/>
        <v>40000</v>
      </c>
      <c r="AB23" s="45">
        <f t="shared" si="7"/>
        <v>40000</v>
      </c>
      <c r="AC23" s="45">
        <f t="shared" si="7"/>
        <v>0</v>
      </c>
      <c r="AD23" s="45">
        <f t="shared" si="7"/>
        <v>40000</v>
      </c>
      <c r="AE23" s="45">
        <f t="shared" si="7"/>
        <v>40000</v>
      </c>
      <c r="AF23" s="45">
        <f t="shared" si="7"/>
        <v>0</v>
      </c>
      <c r="AG23" s="45">
        <f t="shared" si="7"/>
        <v>40000</v>
      </c>
      <c r="AH23" s="45">
        <f t="shared" si="7"/>
        <v>40000</v>
      </c>
      <c r="AI23" s="45">
        <f t="shared" si="7"/>
        <v>0</v>
      </c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>
        <v>189600</v>
      </c>
      <c r="BS23" s="45">
        <f>B23+D23+G23+J23+M23+P23+S23+V23+Y23+AB23+AE23+AH23</f>
        <v>275200</v>
      </c>
      <c r="BT23" s="45"/>
      <c r="BU23" s="45">
        <f>E23+H23+K23+N23+Q23+T23+W23+Z23+AC23+AF23+AI23</f>
        <v>0</v>
      </c>
      <c r="BV23" s="46"/>
      <c r="BW23" s="46"/>
    </row>
    <row r="24" spans="1:79" s="47" customFormat="1">
      <c r="B24" s="36"/>
      <c r="C24" s="36"/>
      <c r="D24" s="36"/>
      <c r="E24" s="36"/>
      <c r="F24" s="37"/>
      <c r="G24" s="36"/>
      <c r="H24" s="36"/>
      <c r="I24" s="36"/>
      <c r="J24" s="36"/>
      <c r="K24" s="36"/>
      <c r="L24" s="36"/>
      <c r="M24" s="36"/>
      <c r="N24" s="36"/>
      <c r="O24" s="36">
        <f>O23-O25</f>
        <v>-58000</v>
      </c>
      <c r="P24" s="36"/>
      <c r="Q24" s="36"/>
      <c r="R24" s="36"/>
      <c r="S24" s="36"/>
      <c r="T24" s="36"/>
      <c r="U24" s="36"/>
      <c r="V24" s="36"/>
      <c r="W24" s="36"/>
      <c r="X24" s="36" t="s">
        <v>38</v>
      </c>
      <c r="Y24" s="36" t="s">
        <v>38</v>
      </c>
      <c r="Z24" s="38" t="s">
        <v>1</v>
      </c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48"/>
      <c r="BS24" s="48"/>
      <c r="BT24" s="48"/>
      <c r="BU24" s="48"/>
      <c r="BW24" s="49"/>
    </row>
    <row r="25" spans="1:79" s="47" customFormat="1">
      <c r="B25" s="36"/>
      <c r="C25" s="36"/>
      <c r="D25" s="36"/>
      <c r="E25" s="36"/>
      <c r="F25" s="37"/>
      <c r="G25" s="36"/>
      <c r="H25" s="36"/>
      <c r="I25" s="36"/>
      <c r="J25" s="36"/>
      <c r="K25" s="36"/>
      <c r="L25" s="36"/>
      <c r="M25" s="36"/>
      <c r="N25" s="36"/>
      <c r="O25" s="36">
        <v>60000</v>
      </c>
      <c r="P25" s="36"/>
      <c r="Q25" s="36"/>
      <c r="R25" s="36"/>
      <c r="S25" s="36"/>
      <c r="T25" s="36"/>
      <c r="U25" s="36" t="s">
        <v>38</v>
      </c>
      <c r="V25" s="36" t="s">
        <v>38</v>
      </c>
      <c r="W25" s="36"/>
      <c r="X25" s="36"/>
      <c r="Y25" s="36"/>
      <c r="Z25" s="75"/>
      <c r="AA25" s="36"/>
      <c r="AB25" s="36"/>
      <c r="AC25" s="36"/>
      <c r="AD25" s="36"/>
      <c r="AE25" s="37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48"/>
      <c r="BS25" s="48"/>
      <c r="BT25" s="48"/>
      <c r="BU25" s="48"/>
      <c r="BW25" s="49"/>
    </row>
    <row r="26" spans="1:79" s="47" customFormat="1">
      <c r="A26" s="38" t="s">
        <v>1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 t="s">
        <v>39</v>
      </c>
      <c r="P26" s="36"/>
      <c r="Q26" s="36"/>
      <c r="R26" s="36" t="s">
        <v>38</v>
      </c>
      <c r="S26" s="36" t="s">
        <v>38</v>
      </c>
      <c r="T26" s="36"/>
      <c r="U26" s="36" t="s">
        <v>40</v>
      </c>
      <c r="V26" s="36"/>
      <c r="W26" s="36"/>
      <c r="X26" s="36"/>
      <c r="Y26" s="36"/>
      <c r="Z26" s="75"/>
      <c r="AA26" s="77"/>
      <c r="AB26" s="77"/>
      <c r="AC26" s="77"/>
      <c r="AD26" s="77"/>
      <c r="AE26" s="75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48"/>
      <c r="BS26" s="48"/>
      <c r="BT26" s="48"/>
      <c r="BU26" s="48"/>
      <c r="BV26" s="48"/>
      <c r="BW26" s="50"/>
      <c r="BX26" s="48"/>
      <c r="BY26" s="48"/>
      <c r="BZ26" s="48"/>
      <c r="CA26" s="48"/>
    </row>
    <row r="27" spans="1:79" ht="27">
      <c r="B27" s="36"/>
      <c r="C27" s="36"/>
      <c r="D27" s="36"/>
      <c r="E27" s="36"/>
      <c r="F27" s="37"/>
      <c r="G27" s="36"/>
      <c r="H27" s="36"/>
      <c r="I27" s="36"/>
      <c r="J27" s="36"/>
      <c r="K27" s="36"/>
      <c r="L27" s="36"/>
      <c r="M27" s="36"/>
      <c r="N27" s="36"/>
      <c r="O27" s="36" t="s">
        <v>41</v>
      </c>
      <c r="P27" s="36"/>
      <c r="Q27" s="36"/>
      <c r="R27" s="36"/>
      <c r="S27" s="36"/>
      <c r="T27" s="36"/>
      <c r="U27" s="36" t="s">
        <v>41</v>
      </c>
      <c r="V27" s="36"/>
      <c r="W27" s="36"/>
      <c r="X27" s="36"/>
      <c r="Y27" s="36"/>
      <c r="Z27" s="57" t="s">
        <v>60</v>
      </c>
      <c r="AA27" s="58" t="s">
        <v>61</v>
      </c>
      <c r="AB27" s="59"/>
      <c r="AC27" s="59"/>
      <c r="AD27" s="59"/>
      <c r="AE27" s="75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</row>
    <row r="28" spans="1:79" ht="27">
      <c r="A28" s="57" t="s">
        <v>60</v>
      </c>
      <c r="B28" s="58" t="s">
        <v>61</v>
      </c>
      <c r="C28" s="59"/>
      <c r="D28" s="59"/>
      <c r="E28" s="59"/>
      <c r="Z28" s="60"/>
      <c r="AA28" s="59" t="s">
        <v>62</v>
      </c>
      <c r="AB28" s="59" t="s">
        <v>64</v>
      </c>
      <c r="AC28" s="59" t="s">
        <v>63</v>
      </c>
      <c r="AD28" s="59" t="s">
        <v>65</v>
      </c>
      <c r="AE28" s="75"/>
    </row>
    <row r="29" spans="1:79" ht="27">
      <c r="A29" s="60"/>
      <c r="B29" s="59" t="s">
        <v>62</v>
      </c>
      <c r="C29" s="59" t="s">
        <v>64</v>
      </c>
      <c r="D29" s="59" t="s">
        <v>63</v>
      </c>
      <c r="E29" s="59" t="s">
        <v>65</v>
      </c>
      <c r="Z29" s="75"/>
      <c r="AE29" s="75"/>
    </row>
  </sheetData>
  <mergeCells count="53">
    <mergeCell ref="U10:W10"/>
    <mergeCell ref="X10:Z10"/>
    <mergeCell ref="R8:T9"/>
    <mergeCell ref="BW7:BW11"/>
    <mergeCell ref="BN7:BQ9"/>
    <mergeCell ref="BN10:BQ10"/>
    <mergeCell ref="BX7:BX11"/>
    <mergeCell ref="U8:W9"/>
    <mergeCell ref="BF7:BI9"/>
    <mergeCell ref="BF10:BI10"/>
    <mergeCell ref="AS10:AU10"/>
    <mergeCell ref="AY7:BA9"/>
    <mergeCell ref="X7:Z9"/>
    <mergeCell ref="AA10:AC10"/>
    <mergeCell ref="AA7:AC9"/>
    <mergeCell ref="AD7:AF9"/>
    <mergeCell ref="AD10:AF10"/>
    <mergeCell ref="AV7:AX9"/>
    <mergeCell ref="AV10:AX10"/>
    <mergeCell ref="AY10:BA10"/>
    <mergeCell ref="R7:W7"/>
    <mergeCell ref="R10:T10"/>
    <mergeCell ref="BY7:BY11"/>
    <mergeCell ref="AG7:AI9"/>
    <mergeCell ref="BR7:BU10"/>
    <mergeCell ref="BV7:BV11"/>
    <mergeCell ref="AG10:AI10"/>
    <mergeCell ref="AJ7:AL9"/>
    <mergeCell ref="AJ10:AL10"/>
    <mergeCell ref="AM7:AO9"/>
    <mergeCell ref="AM10:AO10"/>
    <mergeCell ref="AP7:AR9"/>
    <mergeCell ref="AP10:AR10"/>
    <mergeCell ref="AS7:AU9"/>
    <mergeCell ref="BB7:BE9"/>
    <mergeCell ref="BB10:BE10"/>
    <mergeCell ref="BJ7:BM9"/>
    <mergeCell ref="BJ10:BM10"/>
    <mergeCell ref="A7:A11"/>
    <mergeCell ref="B7:B8"/>
    <mergeCell ref="C7:K7"/>
    <mergeCell ref="L7:N7"/>
    <mergeCell ref="O7:Q7"/>
    <mergeCell ref="C10:E10"/>
    <mergeCell ref="F10:H10"/>
    <mergeCell ref="I10:K10"/>
    <mergeCell ref="L10:N10"/>
    <mergeCell ref="C8:E9"/>
    <mergeCell ref="F8:H9"/>
    <mergeCell ref="I8:K9"/>
    <mergeCell ref="L8:N9"/>
    <mergeCell ref="O10:Q10"/>
    <mergeCell ref="O8:Q9"/>
  </mergeCells>
  <printOptions horizontalCentered="1"/>
  <pageMargins left="0.31496062992125984" right="0.11811023622047245" top="0.74803149606299213" bottom="0.55118110236220474" header="0.31496062992125984" footer="0.11811023622047245"/>
  <pageSetup paperSize="9" scale="75" orientation="landscape" r:id="rId1"/>
  <colBreaks count="3" manualBreakCount="3">
    <brk id="14" max="1048575" man="1"/>
    <brk id="26" max="1048575" man="1"/>
    <brk id="7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CA28"/>
  <sheetViews>
    <sheetView topLeftCell="BJ1" zoomScale="70" zoomScaleNormal="70" zoomScaleSheetLayoutView="76" workbookViewId="0">
      <selection activeCell="BJ20" sqref="BJ20:BX20"/>
    </sheetView>
  </sheetViews>
  <sheetFormatPr defaultColWidth="8.77734375" defaultRowHeight="24.6"/>
  <cols>
    <col min="1" max="1" width="18.109375" style="19" customWidth="1"/>
    <col min="2" max="2" width="15.33203125" style="1" customWidth="1"/>
    <col min="3" max="4" width="12.88671875" style="1" customWidth="1"/>
    <col min="5" max="5" width="15.88671875" style="1" customWidth="1"/>
    <col min="6" max="6" width="11" style="19" customWidth="1"/>
    <col min="7" max="8" width="9.77734375" style="1" customWidth="1"/>
    <col min="9" max="9" width="11" style="1" customWidth="1"/>
    <col min="10" max="10" width="15.88671875" style="1" customWidth="1"/>
    <col min="11" max="11" width="10.33203125" style="1" customWidth="1"/>
    <col min="12" max="12" width="12.88671875" style="1" customWidth="1"/>
    <col min="13" max="13" width="16.77734375" style="1" customWidth="1"/>
    <col min="14" max="14" width="9.77734375" style="1" customWidth="1"/>
    <col min="15" max="15" width="12.88671875" style="1" customWidth="1"/>
    <col min="16" max="16" width="16.77734375" style="1" customWidth="1"/>
    <col min="17" max="17" width="12.88671875" style="1" customWidth="1"/>
    <col min="18" max="18" width="11" style="1" customWidth="1"/>
    <col min="19" max="19" width="11.109375" style="1" customWidth="1"/>
    <col min="20" max="20" width="11" style="1" customWidth="1"/>
    <col min="21" max="21" width="15" style="1" customWidth="1"/>
    <col min="22" max="27" width="12.88671875" style="1" customWidth="1"/>
    <col min="28" max="28" width="11.109375" style="1" customWidth="1"/>
    <col min="29" max="29" width="12.88671875" style="1" customWidth="1"/>
    <col min="30" max="30" width="11.88671875" style="1" bestFit="1" customWidth="1"/>
    <col min="31" max="31" width="10.6640625" style="1" bestFit="1" customWidth="1"/>
    <col min="32" max="33" width="11.88671875" style="1" bestFit="1" customWidth="1"/>
    <col min="34" max="34" width="10.21875" style="1" bestFit="1" customWidth="1"/>
    <col min="35" max="35" width="11.88671875" style="1" bestFit="1" customWidth="1"/>
    <col min="36" max="69" width="11.88671875" style="77" customWidth="1"/>
    <col min="70" max="72" width="14.33203125" style="1" bestFit="1" customWidth="1"/>
    <col min="73" max="73" width="14.33203125" style="77" customWidth="1"/>
    <col min="74" max="74" width="16.21875" style="19" customWidth="1"/>
    <col min="75" max="75" width="16.21875" style="16" customWidth="1"/>
    <col min="76" max="77" width="16.21875" style="19" customWidth="1"/>
    <col min="78" max="292" width="8.77734375" style="19"/>
    <col min="293" max="293" width="15.33203125" style="19" customWidth="1"/>
    <col min="294" max="295" width="12.88671875" style="19" bestFit="1" customWidth="1"/>
    <col min="296" max="296" width="15.88671875" style="19" bestFit="1" customWidth="1"/>
    <col min="297" max="297" width="11" style="19" bestFit="1" customWidth="1"/>
    <col min="298" max="299" width="9.77734375" style="19" bestFit="1" customWidth="1"/>
    <col min="300" max="300" width="11" style="19" bestFit="1" customWidth="1"/>
    <col min="301" max="301" width="15.88671875" style="19" bestFit="1" customWidth="1"/>
    <col min="302" max="302" width="10.33203125" style="19" customWidth="1"/>
    <col min="303" max="303" width="12.88671875" style="19" bestFit="1" customWidth="1"/>
    <col min="304" max="304" width="16.77734375" style="19" bestFit="1" customWidth="1"/>
    <col min="305" max="305" width="9.77734375" style="19" bestFit="1" customWidth="1"/>
    <col min="306" max="306" width="12.88671875" style="19" bestFit="1" customWidth="1"/>
    <col min="307" max="307" width="16.77734375" style="19" bestFit="1" customWidth="1"/>
    <col min="308" max="308" width="12.88671875" style="19" bestFit="1" customWidth="1"/>
    <col min="309" max="309" width="11" style="19" bestFit="1" customWidth="1"/>
    <col min="310" max="310" width="11.109375" style="19" bestFit="1" customWidth="1"/>
    <col min="311" max="311" width="11" style="19" bestFit="1" customWidth="1"/>
    <col min="312" max="312" width="15" style="19" bestFit="1" customWidth="1"/>
    <col min="313" max="318" width="12.88671875" style="19" bestFit="1" customWidth="1"/>
    <col min="319" max="319" width="11.109375" style="19" bestFit="1" customWidth="1"/>
    <col min="320" max="320" width="12.88671875" style="19" bestFit="1" customWidth="1"/>
    <col min="321" max="321" width="11.6640625" style="19" bestFit="1" customWidth="1"/>
    <col min="322" max="322" width="10.109375" style="19" bestFit="1" customWidth="1"/>
    <col min="323" max="324" width="11.6640625" style="19" bestFit="1" customWidth="1"/>
    <col min="325" max="325" width="10.109375" style="19" bestFit="1" customWidth="1"/>
    <col min="326" max="326" width="11.6640625" style="19" bestFit="1" customWidth="1"/>
    <col min="327" max="329" width="14.21875" style="19" bestFit="1" customWidth="1"/>
    <col min="330" max="330" width="12.77734375" style="19" customWidth="1"/>
    <col min="331" max="331" width="9.88671875" style="19" customWidth="1"/>
    <col min="332" max="548" width="8.77734375" style="19"/>
    <col min="549" max="549" width="15.33203125" style="19" customWidth="1"/>
    <col min="550" max="551" width="12.88671875" style="19" bestFit="1" customWidth="1"/>
    <col min="552" max="552" width="15.88671875" style="19" bestFit="1" customWidth="1"/>
    <col min="553" max="553" width="11" style="19" bestFit="1" customWidth="1"/>
    <col min="554" max="555" width="9.77734375" style="19" bestFit="1" customWidth="1"/>
    <col min="556" max="556" width="11" style="19" bestFit="1" customWidth="1"/>
    <col min="557" max="557" width="15.88671875" style="19" bestFit="1" customWidth="1"/>
    <col min="558" max="558" width="10.33203125" style="19" customWidth="1"/>
    <col min="559" max="559" width="12.88671875" style="19" bestFit="1" customWidth="1"/>
    <col min="560" max="560" width="16.77734375" style="19" bestFit="1" customWidth="1"/>
    <col min="561" max="561" width="9.77734375" style="19" bestFit="1" customWidth="1"/>
    <col min="562" max="562" width="12.88671875" style="19" bestFit="1" customWidth="1"/>
    <col min="563" max="563" width="16.77734375" style="19" bestFit="1" customWidth="1"/>
    <col min="564" max="564" width="12.88671875" style="19" bestFit="1" customWidth="1"/>
    <col min="565" max="565" width="11" style="19" bestFit="1" customWidth="1"/>
    <col min="566" max="566" width="11.109375" style="19" bestFit="1" customWidth="1"/>
    <col min="567" max="567" width="11" style="19" bestFit="1" customWidth="1"/>
    <col min="568" max="568" width="15" style="19" bestFit="1" customWidth="1"/>
    <col min="569" max="574" width="12.88671875" style="19" bestFit="1" customWidth="1"/>
    <col min="575" max="575" width="11.109375" style="19" bestFit="1" customWidth="1"/>
    <col min="576" max="576" width="12.88671875" style="19" bestFit="1" customWidth="1"/>
    <col min="577" max="577" width="11.6640625" style="19" bestFit="1" customWidth="1"/>
    <col min="578" max="578" width="10.109375" style="19" bestFit="1" customWidth="1"/>
    <col min="579" max="580" width="11.6640625" style="19" bestFit="1" customWidth="1"/>
    <col min="581" max="581" width="10.109375" style="19" bestFit="1" customWidth="1"/>
    <col min="582" max="582" width="11.6640625" style="19" bestFit="1" customWidth="1"/>
    <col min="583" max="585" width="14.21875" style="19" bestFit="1" customWidth="1"/>
    <col min="586" max="586" width="12.77734375" style="19" customWidth="1"/>
    <col min="587" max="587" width="9.88671875" style="19" customWidth="1"/>
    <col min="588" max="804" width="8.77734375" style="19"/>
    <col min="805" max="805" width="15.33203125" style="19" customWidth="1"/>
    <col min="806" max="807" width="12.88671875" style="19" bestFit="1" customWidth="1"/>
    <col min="808" max="808" width="15.88671875" style="19" bestFit="1" customWidth="1"/>
    <col min="809" max="809" width="11" style="19" bestFit="1" customWidth="1"/>
    <col min="810" max="811" width="9.77734375" style="19" bestFit="1" customWidth="1"/>
    <col min="812" max="812" width="11" style="19" bestFit="1" customWidth="1"/>
    <col min="813" max="813" width="15.88671875" style="19" bestFit="1" customWidth="1"/>
    <col min="814" max="814" width="10.33203125" style="19" customWidth="1"/>
    <col min="815" max="815" width="12.88671875" style="19" bestFit="1" customWidth="1"/>
    <col min="816" max="816" width="16.77734375" style="19" bestFit="1" customWidth="1"/>
    <col min="817" max="817" width="9.77734375" style="19" bestFit="1" customWidth="1"/>
    <col min="818" max="818" width="12.88671875" style="19" bestFit="1" customWidth="1"/>
    <col min="819" max="819" width="16.77734375" style="19" bestFit="1" customWidth="1"/>
    <col min="820" max="820" width="12.88671875" style="19" bestFit="1" customWidth="1"/>
    <col min="821" max="821" width="11" style="19" bestFit="1" customWidth="1"/>
    <col min="822" max="822" width="11.109375" style="19" bestFit="1" customWidth="1"/>
    <col min="823" max="823" width="11" style="19" bestFit="1" customWidth="1"/>
    <col min="824" max="824" width="15" style="19" bestFit="1" customWidth="1"/>
    <col min="825" max="830" width="12.88671875" style="19" bestFit="1" customWidth="1"/>
    <col min="831" max="831" width="11.109375" style="19" bestFit="1" customWidth="1"/>
    <col min="832" max="832" width="12.88671875" style="19" bestFit="1" customWidth="1"/>
    <col min="833" max="833" width="11.6640625" style="19" bestFit="1" customWidth="1"/>
    <col min="834" max="834" width="10.109375" style="19" bestFit="1" customWidth="1"/>
    <col min="835" max="836" width="11.6640625" style="19" bestFit="1" customWidth="1"/>
    <col min="837" max="837" width="10.109375" style="19" bestFit="1" customWidth="1"/>
    <col min="838" max="838" width="11.6640625" style="19" bestFit="1" customWidth="1"/>
    <col min="839" max="841" width="14.21875" style="19" bestFit="1" customWidth="1"/>
    <col min="842" max="842" width="12.77734375" style="19" customWidth="1"/>
    <col min="843" max="843" width="9.88671875" style="19" customWidth="1"/>
    <col min="844" max="1060" width="8.77734375" style="19"/>
    <col min="1061" max="1061" width="15.33203125" style="19" customWidth="1"/>
    <col min="1062" max="1063" width="12.88671875" style="19" bestFit="1" customWidth="1"/>
    <col min="1064" max="1064" width="15.88671875" style="19" bestFit="1" customWidth="1"/>
    <col min="1065" max="1065" width="11" style="19" bestFit="1" customWidth="1"/>
    <col min="1066" max="1067" width="9.77734375" style="19" bestFit="1" customWidth="1"/>
    <col min="1068" max="1068" width="11" style="19" bestFit="1" customWidth="1"/>
    <col min="1069" max="1069" width="15.88671875" style="19" bestFit="1" customWidth="1"/>
    <col min="1070" max="1070" width="10.33203125" style="19" customWidth="1"/>
    <col min="1071" max="1071" width="12.88671875" style="19" bestFit="1" customWidth="1"/>
    <col min="1072" max="1072" width="16.77734375" style="19" bestFit="1" customWidth="1"/>
    <col min="1073" max="1073" width="9.77734375" style="19" bestFit="1" customWidth="1"/>
    <col min="1074" max="1074" width="12.88671875" style="19" bestFit="1" customWidth="1"/>
    <col min="1075" max="1075" width="16.77734375" style="19" bestFit="1" customWidth="1"/>
    <col min="1076" max="1076" width="12.88671875" style="19" bestFit="1" customWidth="1"/>
    <col min="1077" max="1077" width="11" style="19" bestFit="1" customWidth="1"/>
    <col min="1078" max="1078" width="11.109375" style="19" bestFit="1" customWidth="1"/>
    <col min="1079" max="1079" width="11" style="19" bestFit="1" customWidth="1"/>
    <col min="1080" max="1080" width="15" style="19" bestFit="1" customWidth="1"/>
    <col min="1081" max="1086" width="12.88671875" style="19" bestFit="1" customWidth="1"/>
    <col min="1087" max="1087" width="11.109375" style="19" bestFit="1" customWidth="1"/>
    <col min="1088" max="1088" width="12.88671875" style="19" bestFit="1" customWidth="1"/>
    <col min="1089" max="1089" width="11.6640625" style="19" bestFit="1" customWidth="1"/>
    <col min="1090" max="1090" width="10.109375" style="19" bestFit="1" customWidth="1"/>
    <col min="1091" max="1092" width="11.6640625" style="19" bestFit="1" customWidth="1"/>
    <col min="1093" max="1093" width="10.109375" style="19" bestFit="1" customWidth="1"/>
    <col min="1094" max="1094" width="11.6640625" style="19" bestFit="1" customWidth="1"/>
    <col min="1095" max="1097" width="14.21875" style="19" bestFit="1" customWidth="1"/>
    <col min="1098" max="1098" width="12.77734375" style="19" customWidth="1"/>
    <col min="1099" max="1099" width="9.88671875" style="19" customWidth="1"/>
    <col min="1100" max="1316" width="8.77734375" style="19"/>
    <col min="1317" max="1317" width="15.33203125" style="19" customWidth="1"/>
    <col min="1318" max="1319" width="12.88671875" style="19" bestFit="1" customWidth="1"/>
    <col min="1320" max="1320" width="15.88671875" style="19" bestFit="1" customWidth="1"/>
    <col min="1321" max="1321" width="11" style="19" bestFit="1" customWidth="1"/>
    <col min="1322" max="1323" width="9.77734375" style="19" bestFit="1" customWidth="1"/>
    <col min="1324" max="1324" width="11" style="19" bestFit="1" customWidth="1"/>
    <col min="1325" max="1325" width="15.88671875" style="19" bestFit="1" customWidth="1"/>
    <col min="1326" max="1326" width="10.33203125" style="19" customWidth="1"/>
    <col min="1327" max="1327" width="12.88671875" style="19" bestFit="1" customWidth="1"/>
    <col min="1328" max="1328" width="16.77734375" style="19" bestFit="1" customWidth="1"/>
    <col min="1329" max="1329" width="9.77734375" style="19" bestFit="1" customWidth="1"/>
    <col min="1330" max="1330" width="12.88671875" style="19" bestFit="1" customWidth="1"/>
    <col min="1331" max="1331" width="16.77734375" style="19" bestFit="1" customWidth="1"/>
    <col min="1332" max="1332" width="12.88671875" style="19" bestFit="1" customWidth="1"/>
    <col min="1333" max="1333" width="11" style="19" bestFit="1" customWidth="1"/>
    <col min="1334" max="1334" width="11.109375" style="19" bestFit="1" customWidth="1"/>
    <col min="1335" max="1335" width="11" style="19" bestFit="1" customWidth="1"/>
    <col min="1336" max="1336" width="15" style="19" bestFit="1" customWidth="1"/>
    <col min="1337" max="1342" width="12.88671875" style="19" bestFit="1" customWidth="1"/>
    <col min="1343" max="1343" width="11.109375" style="19" bestFit="1" customWidth="1"/>
    <col min="1344" max="1344" width="12.88671875" style="19" bestFit="1" customWidth="1"/>
    <col min="1345" max="1345" width="11.6640625" style="19" bestFit="1" customWidth="1"/>
    <col min="1346" max="1346" width="10.109375" style="19" bestFit="1" customWidth="1"/>
    <col min="1347" max="1348" width="11.6640625" style="19" bestFit="1" customWidth="1"/>
    <col min="1349" max="1349" width="10.109375" style="19" bestFit="1" customWidth="1"/>
    <col min="1350" max="1350" width="11.6640625" style="19" bestFit="1" customWidth="1"/>
    <col min="1351" max="1353" width="14.21875" style="19" bestFit="1" customWidth="1"/>
    <col min="1354" max="1354" width="12.77734375" style="19" customWidth="1"/>
    <col min="1355" max="1355" width="9.88671875" style="19" customWidth="1"/>
    <col min="1356" max="1572" width="8.77734375" style="19"/>
    <col min="1573" max="1573" width="15.33203125" style="19" customWidth="1"/>
    <col min="1574" max="1575" width="12.88671875" style="19" bestFit="1" customWidth="1"/>
    <col min="1576" max="1576" width="15.88671875" style="19" bestFit="1" customWidth="1"/>
    <col min="1577" max="1577" width="11" style="19" bestFit="1" customWidth="1"/>
    <col min="1578" max="1579" width="9.77734375" style="19" bestFit="1" customWidth="1"/>
    <col min="1580" max="1580" width="11" style="19" bestFit="1" customWidth="1"/>
    <col min="1581" max="1581" width="15.88671875" style="19" bestFit="1" customWidth="1"/>
    <col min="1582" max="1582" width="10.33203125" style="19" customWidth="1"/>
    <col min="1583" max="1583" width="12.88671875" style="19" bestFit="1" customWidth="1"/>
    <col min="1584" max="1584" width="16.77734375" style="19" bestFit="1" customWidth="1"/>
    <col min="1585" max="1585" width="9.77734375" style="19" bestFit="1" customWidth="1"/>
    <col min="1586" max="1586" width="12.88671875" style="19" bestFit="1" customWidth="1"/>
    <col min="1587" max="1587" width="16.77734375" style="19" bestFit="1" customWidth="1"/>
    <col min="1588" max="1588" width="12.88671875" style="19" bestFit="1" customWidth="1"/>
    <col min="1589" max="1589" width="11" style="19" bestFit="1" customWidth="1"/>
    <col min="1590" max="1590" width="11.109375" style="19" bestFit="1" customWidth="1"/>
    <col min="1591" max="1591" width="11" style="19" bestFit="1" customWidth="1"/>
    <col min="1592" max="1592" width="15" style="19" bestFit="1" customWidth="1"/>
    <col min="1593" max="1598" width="12.88671875" style="19" bestFit="1" customWidth="1"/>
    <col min="1599" max="1599" width="11.109375" style="19" bestFit="1" customWidth="1"/>
    <col min="1600" max="1600" width="12.88671875" style="19" bestFit="1" customWidth="1"/>
    <col min="1601" max="1601" width="11.6640625" style="19" bestFit="1" customWidth="1"/>
    <col min="1602" max="1602" width="10.109375" style="19" bestFit="1" customWidth="1"/>
    <col min="1603" max="1604" width="11.6640625" style="19" bestFit="1" customWidth="1"/>
    <col min="1605" max="1605" width="10.109375" style="19" bestFit="1" customWidth="1"/>
    <col min="1606" max="1606" width="11.6640625" style="19" bestFit="1" customWidth="1"/>
    <col min="1607" max="1609" width="14.21875" style="19" bestFit="1" customWidth="1"/>
    <col min="1610" max="1610" width="12.77734375" style="19" customWidth="1"/>
    <col min="1611" max="1611" width="9.88671875" style="19" customWidth="1"/>
    <col min="1612" max="1828" width="8.77734375" style="19"/>
    <col min="1829" max="1829" width="15.33203125" style="19" customWidth="1"/>
    <col min="1830" max="1831" width="12.88671875" style="19" bestFit="1" customWidth="1"/>
    <col min="1832" max="1832" width="15.88671875" style="19" bestFit="1" customWidth="1"/>
    <col min="1833" max="1833" width="11" style="19" bestFit="1" customWidth="1"/>
    <col min="1834" max="1835" width="9.77734375" style="19" bestFit="1" customWidth="1"/>
    <col min="1836" max="1836" width="11" style="19" bestFit="1" customWidth="1"/>
    <col min="1837" max="1837" width="15.88671875" style="19" bestFit="1" customWidth="1"/>
    <col min="1838" max="1838" width="10.33203125" style="19" customWidth="1"/>
    <col min="1839" max="1839" width="12.88671875" style="19" bestFit="1" customWidth="1"/>
    <col min="1840" max="1840" width="16.77734375" style="19" bestFit="1" customWidth="1"/>
    <col min="1841" max="1841" width="9.77734375" style="19" bestFit="1" customWidth="1"/>
    <col min="1842" max="1842" width="12.88671875" style="19" bestFit="1" customWidth="1"/>
    <col min="1843" max="1843" width="16.77734375" style="19" bestFit="1" customWidth="1"/>
    <col min="1844" max="1844" width="12.88671875" style="19" bestFit="1" customWidth="1"/>
    <col min="1845" max="1845" width="11" style="19" bestFit="1" customWidth="1"/>
    <col min="1846" max="1846" width="11.109375" style="19" bestFit="1" customWidth="1"/>
    <col min="1847" max="1847" width="11" style="19" bestFit="1" customWidth="1"/>
    <col min="1848" max="1848" width="15" style="19" bestFit="1" customWidth="1"/>
    <col min="1849" max="1854" width="12.88671875" style="19" bestFit="1" customWidth="1"/>
    <col min="1855" max="1855" width="11.109375" style="19" bestFit="1" customWidth="1"/>
    <col min="1856" max="1856" width="12.88671875" style="19" bestFit="1" customWidth="1"/>
    <col min="1857" max="1857" width="11.6640625" style="19" bestFit="1" customWidth="1"/>
    <col min="1858" max="1858" width="10.109375" style="19" bestFit="1" customWidth="1"/>
    <col min="1859" max="1860" width="11.6640625" style="19" bestFit="1" customWidth="1"/>
    <col min="1861" max="1861" width="10.109375" style="19" bestFit="1" customWidth="1"/>
    <col min="1862" max="1862" width="11.6640625" style="19" bestFit="1" customWidth="1"/>
    <col min="1863" max="1865" width="14.21875" style="19" bestFit="1" customWidth="1"/>
    <col min="1866" max="1866" width="12.77734375" style="19" customWidth="1"/>
    <col min="1867" max="1867" width="9.88671875" style="19" customWidth="1"/>
    <col min="1868" max="2084" width="8.77734375" style="19"/>
    <col min="2085" max="2085" width="15.33203125" style="19" customWidth="1"/>
    <col min="2086" max="2087" width="12.88671875" style="19" bestFit="1" customWidth="1"/>
    <col min="2088" max="2088" width="15.88671875" style="19" bestFit="1" customWidth="1"/>
    <col min="2089" max="2089" width="11" style="19" bestFit="1" customWidth="1"/>
    <col min="2090" max="2091" width="9.77734375" style="19" bestFit="1" customWidth="1"/>
    <col min="2092" max="2092" width="11" style="19" bestFit="1" customWidth="1"/>
    <col min="2093" max="2093" width="15.88671875" style="19" bestFit="1" customWidth="1"/>
    <col min="2094" max="2094" width="10.33203125" style="19" customWidth="1"/>
    <col min="2095" max="2095" width="12.88671875" style="19" bestFit="1" customWidth="1"/>
    <col min="2096" max="2096" width="16.77734375" style="19" bestFit="1" customWidth="1"/>
    <col min="2097" max="2097" width="9.77734375" style="19" bestFit="1" customWidth="1"/>
    <col min="2098" max="2098" width="12.88671875" style="19" bestFit="1" customWidth="1"/>
    <col min="2099" max="2099" width="16.77734375" style="19" bestFit="1" customWidth="1"/>
    <col min="2100" max="2100" width="12.88671875" style="19" bestFit="1" customWidth="1"/>
    <col min="2101" max="2101" width="11" style="19" bestFit="1" customWidth="1"/>
    <col min="2102" max="2102" width="11.109375" style="19" bestFit="1" customWidth="1"/>
    <col min="2103" max="2103" width="11" style="19" bestFit="1" customWidth="1"/>
    <col min="2104" max="2104" width="15" style="19" bestFit="1" customWidth="1"/>
    <col min="2105" max="2110" width="12.88671875" style="19" bestFit="1" customWidth="1"/>
    <col min="2111" max="2111" width="11.109375" style="19" bestFit="1" customWidth="1"/>
    <col min="2112" max="2112" width="12.88671875" style="19" bestFit="1" customWidth="1"/>
    <col min="2113" max="2113" width="11.6640625" style="19" bestFit="1" customWidth="1"/>
    <col min="2114" max="2114" width="10.109375" style="19" bestFit="1" customWidth="1"/>
    <col min="2115" max="2116" width="11.6640625" style="19" bestFit="1" customWidth="1"/>
    <col min="2117" max="2117" width="10.109375" style="19" bestFit="1" customWidth="1"/>
    <col min="2118" max="2118" width="11.6640625" style="19" bestFit="1" customWidth="1"/>
    <col min="2119" max="2121" width="14.21875" style="19" bestFit="1" customWidth="1"/>
    <col min="2122" max="2122" width="12.77734375" style="19" customWidth="1"/>
    <col min="2123" max="2123" width="9.88671875" style="19" customWidth="1"/>
    <col min="2124" max="2340" width="8.77734375" style="19"/>
    <col min="2341" max="2341" width="15.33203125" style="19" customWidth="1"/>
    <col min="2342" max="2343" width="12.88671875" style="19" bestFit="1" customWidth="1"/>
    <col min="2344" max="2344" width="15.88671875" style="19" bestFit="1" customWidth="1"/>
    <col min="2345" max="2345" width="11" style="19" bestFit="1" customWidth="1"/>
    <col min="2346" max="2347" width="9.77734375" style="19" bestFit="1" customWidth="1"/>
    <col min="2348" max="2348" width="11" style="19" bestFit="1" customWidth="1"/>
    <col min="2349" max="2349" width="15.88671875" style="19" bestFit="1" customWidth="1"/>
    <col min="2350" max="2350" width="10.33203125" style="19" customWidth="1"/>
    <col min="2351" max="2351" width="12.88671875" style="19" bestFit="1" customWidth="1"/>
    <col min="2352" max="2352" width="16.77734375" style="19" bestFit="1" customWidth="1"/>
    <col min="2353" max="2353" width="9.77734375" style="19" bestFit="1" customWidth="1"/>
    <col min="2354" max="2354" width="12.88671875" style="19" bestFit="1" customWidth="1"/>
    <col min="2355" max="2355" width="16.77734375" style="19" bestFit="1" customWidth="1"/>
    <col min="2356" max="2356" width="12.88671875" style="19" bestFit="1" customWidth="1"/>
    <col min="2357" max="2357" width="11" style="19" bestFit="1" customWidth="1"/>
    <col min="2358" max="2358" width="11.109375" style="19" bestFit="1" customWidth="1"/>
    <col min="2359" max="2359" width="11" style="19" bestFit="1" customWidth="1"/>
    <col min="2360" max="2360" width="15" style="19" bestFit="1" customWidth="1"/>
    <col min="2361" max="2366" width="12.88671875" style="19" bestFit="1" customWidth="1"/>
    <col min="2367" max="2367" width="11.109375" style="19" bestFit="1" customWidth="1"/>
    <col min="2368" max="2368" width="12.88671875" style="19" bestFit="1" customWidth="1"/>
    <col min="2369" max="2369" width="11.6640625" style="19" bestFit="1" customWidth="1"/>
    <col min="2370" max="2370" width="10.109375" style="19" bestFit="1" customWidth="1"/>
    <col min="2371" max="2372" width="11.6640625" style="19" bestFit="1" customWidth="1"/>
    <col min="2373" max="2373" width="10.109375" style="19" bestFit="1" customWidth="1"/>
    <col min="2374" max="2374" width="11.6640625" style="19" bestFit="1" customWidth="1"/>
    <col min="2375" max="2377" width="14.21875" style="19" bestFit="1" customWidth="1"/>
    <col min="2378" max="2378" width="12.77734375" style="19" customWidth="1"/>
    <col min="2379" max="2379" width="9.88671875" style="19" customWidth="1"/>
    <col min="2380" max="2596" width="8.77734375" style="19"/>
    <col min="2597" max="2597" width="15.33203125" style="19" customWidth="1"/>
    <col min="2598" max="2599" width="12.88671875" style="19" bestFit="1" customWidth="1"/>
    <col min="2600" max="2600" width="15.88671875" style="19" bestFit="1" customWidth="1"/>
    <col min="2601" max="2601" width="11" style="19" bestFit="1" customWidth="1"/>
    <col min="2602" max="2603" width="9.77734375" style="19" bestFit="1" customWidth="1"/>
    <col min="2604" max="2604" width="11" style="19" bestFit="1" customWidth="1"/>
    <col min="2605" max="2605" width="15.88671875" style="19" bestFit="1" customWidth="1"/>
    <col min="2606" max="2606" width="10.33203125" style="19" customWidth="1"/>
    <col min="2607" max="2607" width="12.88671875" style="19" bestFit="1" customWidth="1"/>
    <col min="2608" max="2608" width="16.77734375" style="19" bestFit="1" customWidth="1"/>
    <col min="2609" max="2609" width="9.77734375" style="19" bestFit="1" customWidth="1"/>
    <col min="2610" max="2610" width="12.88671875" style="19" bestFit="1" customWidth="1"/>
    <col min="2611" max="2611" width="16.77734375" style="19" bestFit="1" customWidth="1"/>
    <col min="2612" max="2612" width="12.88671875" style="19" bestFit="1" customWidth="1"/>
    <col min="2613" max="2613" width="11" style="19" bestFit="1" customWidth="1"/>
    <col min="2614" max="2614" width="11.109375" style="19" bestFit="1" customWidth="1"/>
    <col min="2615" max="2615" width="11" style="19" bestFit="1" customWidth="1"/>
    <col min="2616" max="2616" width="15" style="19" bestFit="1" customWidth="1"/>
    <col min="2617" max="2622" width="12.88671875" style="19" bestFit="1" customWidth="1"/>
    <col min="2623" max="2623" width="11.109375" style="19" bestFit="1" customWidth="1"/>
    <col min="2624" max="2624" width="12.88671875" style="19" bestFit="1" customWidth="1"/>
    <col min="2625" max="2625" width="11.6640625" style="19" bestFit="1" customWidth="1"/>
    <col min="2626" max="2626" width="10.109375" style="19" bestFit="1" customWidth="1"/>
    <col min="2627" max="2628" width="11.6640625" style="19" bestFit="1" customWidth="1"/>
    <col min="2629" max="2629" width="10.109375" style="19" bestFit="1" customWidth="1"/>
    <col min="2630" max="2630" width="11.6640625" style="19" bestFit="1" customWidth="1"/>
    <col min="2631" max="2633" width="14.21875" style="19" bestFit="1" customWidth="1"/>
    <col min="2634" max="2634" width="12.77734375" style="19" customWidth="1"/>
    <col min="2635" max="2635" width="9.88671875" style="19" customWidth="1"/>
    <col min="2636" max="2852" width="8.77734375" style="19"/>
    <col min="2853" max="2853" width="15.33203125" style="19" customWidth="1"/>
    <col min="2854" max="2855" width="12.88671875" style="19" bestFit="1" customWidth="1"/>
    <col min="2856" max="2856" width="15.88671875" style="19" bestFit="1" customWidth="1"/>
    <col min="2857" max="2857" width="11" style="19" bestFit="1" customWidth="1"/>
    <col min="2858" max="2859" width="9.77734375" style="19" bestFit="1" customWidth="1"/>
    <col min="2860" max="2860" width="11" style="19" bestFit="1" customWidth="1"/>
    <col min="2861" max="2861" width="15.88671875" style="19" bestFit="1" customWidth="1"/>
    <col min="2862" max="2862" width="10.33203125" style="19" customWidth="1"/>
    <col min="2863" max="2863" width="12.88671875" style="19" bestFit="1" customWidth="1"/>
    <col min="2864" max="2864" width="16.77734375" style="19" bestFit="1" customWidth="1"/>
    <col min="2865" max="2865" width="9.77734375" style="19" bestFit="1" customWidth="1"/>
    <col min="2866" max="2866" width="12.88671875" style="19" bestFit="1" customWidth="1"/>
    <col min="2867" max="2867" width="16.77734375" style="19" bestFit="1" customWidth="1"/>
    <col min="2868" max="2868" width="12.88671875" style="19" bestFit="1" customWidth="1"/>
    <col min="2869" max="2869" width="11" style="19" bestFit="1" customWidth="1"/>
    <col min="2870" max="2870" width="11.109375" style="19" bestFit="1" customWidth="1"/>
    <col min="2871" max="2871" width="11" style="19" bestFit="1" customWidth="1"/>
    <col min="2872" max="2872" width="15" style="19" bestFit="1" customWidth="1"/>
    <col min="2873" max="2878" width="12.88671875" style="19" bestFit="1" customWidth="1"/>
    <col min="2879" max="2879" width="11.109375" style="19" bestFit="1" customWidth="1"/>
    <col min="2880" max="2880" width="12.88671875" style="19" bestFit="1" customWidth="1"/>
    <col min="2881" max="2881" width="11.6640625" style="19" bestFit="1" customWidth="1"/>
    <col min="2882" max="2882" width="10.109375" style="19" bestFit="1" customWidth="1"/>
    <col min="2883" max="2884" width="11.6640625" style="19" bestFit="1" customWidth="1"/>
    <col min="2885" max="2885" width="10.109375" style="19" bestFit="1" customWidth="1"/>
    <col min="2886" max="2886" width="11.6640625" style="19" bestFit="1" customWidth="1"/>
    <col min="2887" max="2889" width="14.21875" style="19" bestFit="1" customWidth="1"/>
    <col min="2890" max="2890" width="12.77734375" style="19" customWidth="1"/>
    <col min="2891" max="2891" width="9.88671875" style="19" customWidth="1"/>
    <col min="2892" max="3108" width="8.77734375" style="19"/>
    <col min="3109" max="3109" width="15.33203125" style="19" customWidth="1"/>
    <col min="3110" max="3111" width="12.88671875" style="19" bestFit="1" customWidth="1"/>
    <col min="3112" max="3112" width="15.88671875" style="19" bestFit="1" customWidth="1"/>
    <col min="3113" max="3113" width="11" style="19" bestFit="1" customWidth="1"/>
    <col min="3114" max="3115" width="9.77734375" style="19" bestFit="1" customWidth="1"/>
    <col min="3116" max="3116" width="11" style="19" bestFit="1" customWidth="1"/>
    <col min="3117" max="3117" width="15.88671875" style="19" bestFit="1" customWidth="1"/>
    <col min="3118" max="3118" width="10.33203125" style="19" customWidth="1"/>
    <col min="3119" max="3119" width="12.88671875" style="19" bestFit="1" customWidth="1"/>
    <col min="3120" max="3120" width="16.77734375" style="19" bestFit="1" customWidth="1"/>
    <col min="3121" max="3121" width="9.77734375" style="19" bestFit="1" customWidth="1"/>
    <col min="3122" max="3122" width="12.88671875" style="19" bestFit="1" customWidth="1"/>
    <col min="3123" max="3123" width="16.77734375" style="19" bestFit="1" customWidth="1"/>
    <col min="3124" max="3124" width="12.88671875" style="19" bestFit="1" customWidth="1"/>
    <col min="3125" max="3125" width="11" style="19" bestFit="1" customWidth="1"/>
    <col min="3126" max="3126" width="11.109375" style="19" bestFit="1" customWidth="1"/>
    <col min="3127" max="3127" width="11" style="19" bestFit="1" customWidth="1"/>
    <col min="3128" max="3128" width="15" style="19" bestFit="1" customWidth="1"/>
    <col min="3129" max="3134" width="12.88671875" style="19" bestFit="1" customWidth="1"/>
    <col min="3135" max="3135" width="11.109375" style="19" bestFit="1" customWidth="1"/>
    <col min="3136" max="3136" width="12.88671875" style="19" bestFit="1" customWidth="1"/>
    <col min="3137" max="3137" width="11.6640625" style="19" bestFit="1" customWidth="1"/>
    <col min="3138" max="3138" width="10.109375" style="19" bestFit="1" customWidth="1"/>
    <col min="3139" max="3140" width="11.6640625" style="19" bestFit="1" customWidth="1"/>
    <col min="3141" max="3141" width="10.109375" style="19" bestFit="1" customWidth="1"/>
    <col min="3142" max="3142" width="11.6640625" style="19" bestFit="1" customWidth="1"/>
    <col min="3143" max="3145" width="14.21875" style="19" bestFit="1" customWidth="1"/>
    <col min="3146" max="3146" width="12.77734375" style="19" customWidth="1"/>
    <col min="3147" max="3147" width="9.88671875" style="19" customWidth="1"/>
    <col min="3148" max="3364" width="8.77734375" style="19"/>
    <col min="3365" max="3365" width="15.33203125" style="19" customWidth="1"/>
    <col min="3366" max="3367" width="12.88671875" style="19" bestFit="1" customWidth="1"/>
    <col min="3368" max="3368" width="15.88671875" style="19" bestFit="1" customWidth="1"/>
    <col min="3369" max="3369" width="11" style="19" bestFit="1" customWidth="1"/>
    <col min="3370" max="3371" width="9.77734375" style="19" bestFit="1" customWidth="1"/>
    <col min="3372" max="3372" width="11" style="19" bestFit="1" customWidth="1"/>
    <col min="3373" max="3373" width="15.88671875" style="19" bestFit="1" customWidth="1"/>
    <col min="3374" max="3374" width="10.33203125" style="19" customWidth="1"/>
    <col min="3375" max="3375" width="12.88671875" style="19" bestFit="1" customWidth="1"/>
    <col min="3376" max="3376" width="16.77734375" style="19" bestFit="1" customWidth="1"/>
    <col min="3377" max="3377" width="9.77734375" style="19" bestFit="1" customWidth="1"/>
    <col min="3378" max="3378" width="12.88671875" style="19" bestFit="1" customWidth="1"/>
    <col min="3379" max="3379" width="16.77734375" style="19" bestFit="1" customWidth="1"/>
    <col min="3380" max="3380" width="12.88671875" style="19" bestFit="1" customWidth="1"/>
    <col min="3381" max="3381" width="11" style="19" bestFit="1" customWidth="1"/>
    <col min="3382" max="3382" width="11.109375" style="19" bestFit="1" customWidth="1"/>
    <col min="3383" max="3383" width="11" style="19" bestFit="1" customWidth="1"/>
    <col min="3384" max="3384" width="15" style="19" bestFit="1" customWidth="1"/>
    <col min="3385" max="3390" width="12.88671875" style="19" bestFit="1" customWidth="1"/>
    <col min="3391" max="3391" width="11.109375" style="19" bestFit="1" customWidth="1"/>
    <col min="3392" max="3392" width="12.88671875" style="19" bestFit="1" customWidth="1"/>
    <col min="3393" max="3393" width="11.6640625" style="19" bestFit="1" customWidth="1"/>
    <col min="3394" max="3394" width="10.109375" style="19" bestFit="1" customWidth="1"/>
    <col min="3395" max="3396" width="11.6640625" style="19" bestFit="1" customWidth="1"/>
    <col min="3397" max="3397" width="10.109375" style="19" bestFit="1" customWidth="1"/>
    <col min="3398" max="3398" width="11.6640625" style="19" bestFit="1" customWidth="1"/>
    <col min="3399" max="3401" width="14.21875" style="19" bestFit="1" customWidth="1"/>
    <col min="3402" max="3402" width="12.77734375" style="19" customWidth="1"/>
    <col min="3403" max="3403" width="9.88671875" style="19" customWidth="1"/>
    <col min="3404" max="3620" width="8.77734375" style="19"/>
    <col min="3621" max="3621" width="15.33203125" style="19" customWidth="1"/>
    <col min="3622" max="3623" width="12.88671875" style="19" bestFit="1" customWidth="1"/>
    <col min="3624" max="3624" width="15.88671875" style="19" bestFit="1" customWidth="1"/>
    <col min="3625" max="3625" width="11" style="19" bestFit="1" customWidth="1"/>
    <col min="3626" max="3627" width="9.77734375" style="19" bestFit="1" customWidth="1"/>
    <col min="3628" max="3628" width="11" style="19" bestFit="1" customWidth="1"/>
    <col min="3629" max="3629" width="15.88671875" style="19" bestFit="1" customWidth="1"/>
    <col min="3630" max="3630" width="10.33203125" style="19" customWidth="1"/>
    <col min="3631" max="3631" width="12.88671875" style="19" bestFit="1" customWidth="1"/>
    <col min="3632" max="3632" width="16.77734375" style="19" bestFit="1" customWidth="1"/>
    <col min="3633" max="3633" width="9.77734375" style="19" bestFit="1" customWidth="1"/>
    <col min="3634" max="3634" width="12.88671875" style="19" bestFit="1" customWidth="1"/>
    <col min="3635" max="3635" width="16.77734375" style="19" bestFit="1" customWidth="1"/>
    <col min="3636" max="3636" width="12.88671875" style="19" bestFit="1" customWidth="1"/>
    <col min="3637" max="3637" width="11" style="19" bestFit="1" customWidth="1"/>
    <col min="3638" max="3638" width="11.109375" style="19" bestFit="1" customWidth="1"/>
    <col min="3639" max="3639" width="11" style="19" bestFit="1" customWidth="1"/>
    <col min="3640" max="3640" width="15" style="19" bestFit="1" customWidth="1"/>
    <col min="3641" max="3646" width="12.88671875" style="19" bestFit="1" customWidth="1"/>
    <col min="3647" max="3647" width="11.109375" style="19" bestFit="1" customWidth="1"/>
    <col min="3648" max="3648" width="12.88671875" style="19" bestFit="1" customWidth="1"/>
    <col min="3649" max="3649" width="11.6640625" style="19" bestFit="1" customWidth="1"/>
    <col min="3650" max="3650" width="10.109375" style="19" bestFit="1" customWidth="1"/>
    <col min="3651" max="3652" width="11.6640625" style="19" bestFit="1" customWidth="1"/>
    <col min="3653" max="3653" width="10.109375" style="19" bestFit="1" customWidth="1"/>
    <col min="3654" max="3654" width="11.6640625" style="19" bestFit="1" customWidth="1"/>
    <col min="3655" max="3657" width="14.21875" style="19" bestFit="1" customWidth="1"/>
    <col min="3658" max="3658" width="12.77734375" style="19" customWidth="1"/>
    <col min="3659" max="3659" width="9.88671875" style="19" customWidth="1"/>
    <col min="3660" max="3876" width="8.77734375" style="19"/>
    <col min="3877" max="3877" width="15.33203125" style="19" customWidth="1"/>
    <col min="3878" max="3879" width="12.88671875" style="19" bestFit="1" customWidth="1"/>
    <col min="3880" max="3880" width="15.88671875" style="19" bestFit="1" customWidth="1"/>
    <col min="3881" max="3881" width="11" style="19" bestFit="1" customWidth="1"/>
    <col min="3882" max="3883" width="9.77734375" style="19" bestFit="1" customWidth="1"/>
    <col min="3884" max="3884" width="11" style="19" bestFit="1" customWidth="1"/>
    <col min="3885" max="3885" width="15.88671875" style="19" bestFit="1" customWidth="1"/>
    <col min="3886" max="3886" width="10.33203125" style="19" customWidth="1"/>
    <col min="3887" max="3887" width="12.88671875" style="19" bestFit="1" customWidth="1"/>
    <col min="3888" max="3888" width="16.77734375" style="19" bestFit="1" customWidth="1"/>
    <col min="3889" max="3889" width="9.77734375" style="19" bestFit="1" customWidth="1"/>
    <col min="3890" max="3890" width="12.88671875" style="19" bestFit="1" customWidth="1"/>
    <col min="3891" max="3891" width="16.77734375" style="19" bestFit="1" customWidth="1"/>
    <col min="3892" max="3892" width="12.88671875" style="19" bestFit="1" customWidth="1"/>
    <col min="3893" max="3893" width="11" style="19" bestFit="1" customWidth="1"/>
    <col min="3894" max="3894" width="11.109375" style="19" bestFit="1" customWidth="1"/>
    <col min="3895" max="3895" width="11" style="19" bestFit="1" customWidth="1"/>
    <col min="3896" max="3896" width="15" style="19" bestFit="1" customWidth="1"/>
    <col min="3897" max="3902" width="12.88671875" style="19" bestFit="1" customWidth="1"/>
    <col min="3903" max="3903" width="11.109375" style="19" bestFit="1" customWidth="1"/>
    <col min="3904" max="3904" width="12.88671875" style="19" bestFit="1" customWidth="1"/>
    <col min="3905" max="3905" width="11.6640625" style="19" bestFit="1" customWidth="1"/>
    <col min="3906" max="3906" width="10.109375" style="19" bestFit="1" customWidth="1"/>
    <col min="3907" max="3908" width="11.6640625" style="19" bestFit="1" customWidth="1"/>
    <col min="3909" max="3909" width="10.109375" style="19" bestFit="1" customWidth="1"/>
    <col min="3910" max="3910" width="11.6640625" style="19" bestFit="1" customWidth="1"/>
    <col min="3911" max="3913" width="14.21875" style="19" bestFit="1" customWidth="1"/>
    <col min="3914" max="3914" width="12.77734375" style="19" customWidth="1"/>
    <col min="3915" max="3915" width="9.88671875" style="19" customWidth="1"/>
    <col min="3916" max="4132" width="8.77734375" style="19"/>
    <col min="4133" max="4133" width="15.33203125" style="19" customWidth="1"/>
    <col min="4134" max="4135" width="12.88671875" style="19" bestFit="1" customWidth="1"/>
    <col min="4136" max="4136" width="15.88671875" style="19" bestFit="1" customWidth="1"/>
    <col min="4137" max="4137" width="11" style="19" bestFit="1" customWidth="1"/>
    <col min="4138" max="4139" width="9.77734375" style="19" bestFit="1" customWidth="1"/>
    <col min="4140" max="4140" width="11" style="19" bestFit="1" customWidth="1"/>
    <col min="4141" max="4141" width="15.88671875" style="19" bestFit="1" customWidth="1"/>
    <col min="4142" max="4142" width="10.33203125" style="19" customWidth="1"/>
    <col min="4143" max="4143" width="12.88671875" style="19" bestFit="1" customWidth="1"/>
    <col min="4144" max="4144" width="16.77734375" style="19" bestFit="1" customWidth="1"/>
    <col min="4145" max="4145" width="9.77734375" style="19" bestFit="1" customWidth="1"/>
    <col min="4146" max="4146" width="12.88671875" style="19" bestFit="1" customWidth="1"/>
    <col min="4147" max="4147" width="16.77734375" style="19" bestFit="1" customWidth="1"/>
    <col min="4148" max="4148" width="12.88671875" style="19" bestFit="1" customWidth="1"/>
    <col min="4149" max="4149" width="11" style="19" bestFit="1" customWidth="1"/>
    <col min="4150" max="4150" width="11.109375" style="19" bestFit="1" customWidth="1"/>
    <col min="4151" max="4151" width="11" style="19" bestFit="1" customWidth="1"/>
    <col min="4152" max="4152" width="15" style="19" bestFit="1" customWidth="1"/>
    <col min="4153" max="4158" width="12.88671875" style="19" bestFit="1" customWidth="1"/>
    <col min="4159" max="4159" width="11.109375" style="19" bestFit="1" customWidth="1"/>
    <col min="4160" max="4160" width="12.88671875" style="19" bestFit="1" customWidth="1"/>
    <col min="4161" max="4161" width="11.6640625" style="19" bestFit="1" customWidth="1"/>
    <col min="4162" max="4162" width="10.109375" style="19" bestFit="1" customWidth="1"/>
    <col min="4163" max="4164" width="11.6640625" style="19" bestFit="1" customWidth="1"/>
    <col min="4165" max="4165" width="10.109375" style="19" bestFit="1" customWidth="1"/>
    <col min="4166" max="4166" width="11.6640625" style="19" bestFit="1" customWidth="1"/>
    <col min="4167" max="4169" width="14.21875" style="19" bestFit="1" customWidth="1"/>
    <col min="4170" max="4170" width="12.77734375" style="19" customWidth="1"/>
    <col min="4171" max="4171" width="9.88671875" style="19" customWidth="1"/>
    <col min="4172" max="4388" width="8.77734375" style="19"/>
    <col min="4389" max="4389" width="15.33203125" style="19" customWidth="1"/>
    <col min="4390" max="4391" width="12.88671875" style="19" bestFit="1" customWidth="1"/>
    <col min="4392" max="4392" width="15.88671875" style="19" bestFit="1" customWidth="1"/>
    <col min="4393" max="4393" width="11" style="19" bestFit="1" customWidth="1"/>
    <col min="4394" max="4395" width="9.77734375" style="19" bestFit="1" customWidth="1"/>
    <col min="4396" max="4396" width="11" style="19" bestFit="1" customWidth="1"/>
    <col min="4397" max="4397" width="15.88671875" style="19" bestFit="1" customWidth="1"/>
    <col min="4398" max="4398" width="10.33203125" style="19" customWidth="1"/>
    <col min="4399" max="4399" width="12.88671875" style="19" bestFit="1" customWidth="1"/>
    <col min="4400" max="4400" width="16.77734375" style="19" bestFit="1" customWidth="1"/>
    <col min="4401" max="4401" width="9.77734375" style="19" bestFit="1" customWidth="1"/>
    <col min="4402" max="4402" width="12.88671875" style="19" bestFit="1" customWidth="1"/>
    <col min="4403" max="4403" width="16.77734375" style="19" bestFit="1" customWidth="1"/>
    <col min="4404" max="4404" width="12.88671875" style="19" bestFit="1" customWidth="1"/>
    <col min="4405" max="4405" width="11" style="19" bestFit="1" customWidth="1"/>
    <col min="4406" max="4406" width="11.109375" style="19" bestFit="1" customWidth="1"/>
    <col min="4407" max="4407" width="11" style="19" bestFit="1" customWidth="1"/>
    <col min="4408" max="4408" width="15" style="19" bestFit="1" customWidth="1"/>
    <col min="4409" max="4414" width="12.88671875" style="19" bestFit="1" customWidth="1"/>
    <col min="4415" max="4415" width="11.109375" style="19" bestFit="1" customWidth="1"/>
    <col min="4416" max="4416" width="12.88671875" style="19" bestFit="1" customWidth="1"/>
    <col min="4417" max="4417" width="11.6640625" style="19" bestFit="1" customWidth="1"/>
    <col min="4418" max="4418" width="10.109375" style="19" bestFit="1" customWidth="1"/>
    <col min="4419" max="4420" width="11.6640625" style="19" bestFit="1" customWidth="1"/>
    <col min="4421" max="4421" width="10.109375" style="19" bestFit="1" customWidth="1"/>
    <col min="4422" max="4422" width="11.6640625" style="19" bestFit="1" customWidth="1"/>
    <col min="4423" max="4425" width="14.21875" style="19" bestFit="1" customWidth="1"/>
    <col min="4426" max="4426" width="12.77734375" style="19" customWidth="1"/>
    <col min="4427" max="4427" width="9.88671875" style="19" customWidth="1"/>
    <col min="4428" max="4644" width="8.77734375" style="19"/>
    <col min="4645" max="4645" width="15.33203125" style="19" customWidth="1"/>
    <col min="4646" max="4647" width="12.88671875" style="19" bestFit="1" customWidth="1"/>
    <col min="4648" max="4648" width="15.88671875" style="19" bestFit="1" customWidth="1"/>
    <col min="4649" max="4649" width="11" style="19" bestFit="1" customWidth="1"/>
    <col min="4650" max="4651" width="9.77734375" style="19" bestFit="1" customWidth="1"/>
    <col min="4652" max="4652" width="11" style="19" bestFit="1" customWidth="1"/>
    <col min="4653" max="4653" width="15.88671875" style="19" bestFit="1" customWidth="1"/>
    <col min="4654" max="4654" width="10.33203125" style="19" customWidth="1"/>
    <col min="4655" max="4655" width="12.88671875" style="19" bestFit="1" customWidth="1"/>
    <col min="4656" max="4656" width="16.77734375" style="19" bestFit="1" customWidth="1"/>
    <col min="4657" max="4657" width="9.77734375" style="19" bestFit="1" customWidth="1"/>
    <col min="4658" max="4658" width="12.88671875" style="19" bestFit="1" customWidth="1"/>
    <col min="4659" max="4659" width="16.77734375" style="19" bestFit="1" customWidth="1"/>
    <col min="4660" max="4660" width="12.88671875" style="19" bestFit="1" customWidth="1"/>
    <col min="4661" max="4661" width="11" style="19" bestFit="1" customWidth="1"/>
    <col min="4662" max="4662" width="11.109375" style="19" bestFit="1" customWidth="1"/>
    <col min="4663" max="4663" width="11" style="19" bestFit="1" customWidth="1"/>
    <col min="4664" max="4664" width="15" style="19" bestFit="1" customWidth="1"/>
    <col min="4665" max="4670" width="12.88671875" style="19" bestFit="1" customWidth="1"/>
    <col min="4671" max="4671" width="11.109375" style="19" bestFit="1" customWidth="1"/>
    <col min="4672" max="4672" width="12.88671875" style="19" bestFit="1" customWidth="1"/>
    <col min="4673" max="4673" width="11.6640625" style="19" bestFit="1" customWidth="1"/>
    <col min="4674" max="4674" width="10.109375" style="19" bestFit="1" customWidth="1"/>
    <col min="4675" max="4676" width="11.6640625" style="19" bestFit="1" customWidth="1"/>
    <col min="4677" max="4677" width="10.109375" style="19" bestFit="1" customWidth="1"/>
    <col min="4678" max="4678" width="11.6640625" style="19" bestFit="1" customWidth="1"/>
    <col min="4679" max="4681" width="14.21875" style="19" bestFit="1" customWidth="1"/>
    <col min="4682" max="4682" width="12.77734375" style="19" customWidth="1"/>
    <col min="4683" max="4683" width="9.88671875" style="19" customWidth="1"/>
    <col min="4684" max="4900" width="8.77734375" style="19"/>
    <col min="4901" max="4901" width="15.33203125" style="19" customWidth="1"/>
    <col min="4902" max="4903" width="12.88671875" style="19" bestFit="1" customWidth="1"/>
    <col min="4904" max="4904" width="15.88671875" style="19" bestFit="1" customWidth="1"/>
    <col min="4905" max="4905" width="11" style="19" bestFit="1" customWidth="1"/>
    <col min="4906" max="4907" width="9.77734375" style="19" bestFit="1" customWidth="1"/>
    <col min="4908" max="4908" width="11" style="19" bestFit="1" customWidth="1"/>
    <col min="4909" max="4909" width="15.88671875" style="19" bestFit="1" customWidth="1"/>
    <col min="4910" max="4910" width="10.33203125" style="19" customWidth="1"/>
    <col min="4911" max="4911" width="12.88671875" style="19" bestFit="1" customWidth="1"/>
    <col min="4912" max="4912" width="16.77734375" style="19" bestFit="1" customWidth="1"/>
    <col min="4913" max="4913" width="9.77734375" style="19" bestFit="1" customWidth="1"/>
    <col min="4914" max="4914" width="12.88671875" style="19" bestFit="1" customWidth="1"/>
    <col min="4915" max="4915" width="16.77734375" style="19" bestFit="1" customWidth="1"/>
    <col min="4916" max="4916" width="12.88671875" style="19" bestFit="1" customWidth="1"/>
    <col min="4917" max="4917" width="11" style="19" bestFit="1" customWidth="1"/>
    <col min="4918" max="4918" width="11.109375" style="19" bestFit="1" customWidth="1"/>
    <col min="4919" max="4919" width="11" style="19" bestFit="1" customWidth="1"/>
    <col min="4920" max="4920" width="15" style="19" bestFit="1" customWidth="1"/>
    <col min="4921" max="4926" width="12.88671875" style="19" bestFit="1" customWidth="1"/>
    <col min="4927" max="4927" width="11.109375" style="19" bestFit="1" customWidth="1"/>
    <col min="4928" max="4928" width="12.88671875" style="19" bestFit="1" customWidth="1"/>
    <col min="4929" max="4929" width="11.6640625" style="19" bestFit="1" customWidth="1"/>
    <col min="4930" max="4930" width="10.109375" style="19" bestFit="1" customWidth="1"/>
    <col min="4931" max="4932" width="11.6640625" style="19" bestFit="1" customWidth="1"/>
    <col min="4933" max="4933" width="10.109375" style="19" bestFit="1" customWidth="1"/>
    <col min="4934" max="4934" width="11.6640625" style="19" bestFit="1" customWidth="1"/>
    <col min="4935" max="4937" width="14.21875" style="19" bestFit="1" customWidth="1"/>
    <col min="4938" max="4938" width="12.77734375" style="19" customWidth="1"/>
    <col min="4939" max="4939" width="9.88671875" style="19" customWidth="1"/>
    <col min="4940" max="5156" width="8.77734375" style="19"/>
    <col min="5157" max="5157" width="15.33203125" style="19" customWidth="1"/>
    <col min="5158" max="5159" width="12.88671875" style="19" bestFit="1" customWidth="1"/>
    <col min="5160" max="5160" width="15.88671875" style="19" bestFit="1" customWidth="1"/>
    <col min="5161" max="5161" width="11" style="19" bestFit="1" customWidth="1"/>
    <col min="5162" max="5163" width="9.77734375" style="19" bestFit="1" customWidth="1"/>
    <col min="5164" max="5164" width="11" style="19" bestFit="1" customWidth="1"/>
    <col min="5165" max="5165" width="15.88671875" style="19" bestFit="1" customWidth="1"/>
    <col min="5166" max="5166" width="10.33203125" style="19" customWidth="1"/>
    <col min="5167" max="5167" width="12.88671875" style="19" bestFit="1" customWidth="1"/>
    <col min="5168" max="5168" width="16.77734375" style="19" bestFit="1" customWidth="1"/>
    <col min="5169" max="5169" width="9.77734375" style="19" bestFit="1" customWidth="1"/>
    <col min="5170" max="5170" width="12.88671875" style="19" bestFit="1" customWidth="1"/>
    <col min="5171" max="5171" width="16.77734375" style="19" bestFit="1" customWidth="1"/>
    <col min="5172" max="5172" width="12.88671875" style="19" bestFit="1" customWidth="1"/>
    <col min="5173" max="5173" width="11" style="19" bestFit="1" customWidth="1"/>
    <col min="5174" max="5174" width="11.109375" style="19" bestFit="1" customWidth="1"/>
    <col min="5175" max="5175" width="11" style="19" bestFit="1" customWidth="1"/>
    <col min="5176" max="5176" width="15" style="19" bestFit="1" customWidth="1"/>
    <col min="5177" max="5182" width="12.88671875" style="19" bestFit="1" customWidth="1"/>
    <col min="5183" max="5183" width="11.109375" style="19" bestFit="1" customWidth="1"/>
    <col min="5184" max="5184" width="12.88671875" style="19" bestFit="1" customWidth="1"/>
    <col min="5185" max="5185" width="11.6640625" style="19" bestFit="1" customWidth="1"/>
    <col min="5186" max="5186" width="10.109375" style="19" bestFit="1" customWidth="1"/>
    <col min="5187" max="5188" width="11.6640625" style="19" bestFit="1" customWidth="1"/>
    <col min="5189" max="5189" width="10.109375" style="19" bestFit="1" customWidth="1"/>
    <col min="5190" max="5190" width="11.6640625" style="19" bestFit="1" customWidth="1"/>
    <col min="5191" max="5193" width="14.21875" style="19" bestFit="1" customWidth="1"/>
    <col min="5194" max="5194" width="12.77734375" style="19" customWidth="1"/>
    <col min="5195" max="5195" width="9.88671875" style="19" customWidth="1"/>
    <col min="5196" max="5412" width="8.77734375" style="19"/>
    <col min="5413" max="5413" width="15.33203125" style="19" customWidth="1"/>
    <col min="5414" max="5415" width="12.88671875" style="19" bestFit="1" customWidth="1"/>
    <col min="5416" max="5416" width="15.88671875" style="19" bestFit="1" customWidth="1"/>
    <col min="5417" max="5417" width="11" style="19" bestFit="1" customWidth="1"/>
    <col min="5418" max="5419" width="9.77734375" style="19" bestFit="1" customWidth="1"/>
    <col min="5420" max="5420" width="11" style="19" bestFit="1" customWidth="1"/>
    <col min="5421" max="5421" width="15.88671875" style="19" bestFit="1" customWidth="1"/>
    <col min="5422" max="5422" width="10.33203125" style="19" customWidth="1"/>
    <col min="5423" max="5423" width="12.88671875" style="19" bestFit="1" customWidth="1"/>
    <col min="5424" max="5424" width="16.77734375" style="19" bestFit="1" customWidth="1"/>
    <col min="5425" max="5425" width="9.77734375" style="19" bestFit="1" customWidth="1"/>
    <col min="5426" max="5426" width="12.88671875" style="19" bestFit="1" customWidth="1"/>
    <col min="5427" max="5427" width="16.77734375" style="19" bestFit="1" customWidth="1"/>
    <col min="5428" max="5428" width="12.88671875" style="19" bestFit="1" customWidth="1"/>
    <col min="5429" max="5429" width="11" style="19" bestFit="1" customWidth="1"/>
    <col min="5430" max="5430" width="11.109375" style="19" bestFit="1" customWidth="1"/>
    <col min="5431" max="5431" width="11" style="19" bestFit="1" customWidth="1"/>
    <col min="5432" max="5432" width="15" style="19" bestFit="1" customWidth="1"/>
    <col min="5433" max="5438" width="12.88671875" style="19" bestFit="1" customWidth="1"/>
    <col min="5439" max="5439" width="11.109375" style="19" bestFit="1" customWidth="1"/>
    <col min="5440" max="5440" width="12.88671875" style="19" bestFit="1" customWidth="1"/>
    <col min="5441" max="5441" width="11.6640625" style="19" bestFit="1" customWidth="1"/>
    <col min="5442" max="5442" width="10.109375" style="19" bestFit="1" customWidth="1"/>
    <col min="5443" max="5444" width="11.6640625" style="19" bestFit="1" customWidth="1"/>
    <col min="5445" max="5445" width="10.109375" style="19" bestFit="1" customWidth="1"/>
    <col min="5446" max="5446" width="11.6640625" style="19" bestFit="1" customWidth="1"/>
    <col min="5447" max="5449" width="14.21875" style="19" bestFit="1" customWidth="1"/>
    <col min="5450" max="5450" width="12.77734375" style="19" customWidth="1"/>
    <col min="5451" max="5451" width="9.88671875" style="19" customWidth="1"/>
    <col min="5452" max="5668" width="8.77734375" style="19"/>
    <col min="5669" max="5669" width="15.33203125" style="19" customWidth="1"/>
    <col min="5670" max="5671" width="12.88671875" style="19" bestFit="1" customWidth="1"/>
    <col min="5672" max="5672" width="15.88671875" style="19" bestFit="1" customWidth="1"/>
    <col min="5673" max="5673" width="11" style="19" bestFit="1" customWidth="1"/>
    <col min="5674" max="5675" width="9.77734375" style="19" bestFit="1" customWidth="1"/>
    <col min="5676" max="5676" width="11" style="19" bestFit="1" customWidth="1"/>
    <col min="5677" max="5677" width="15.88671875" style="19" bestFit="1" customWidth="1"/>
    <col min="5678" max="5678" width="10.33203125" style="19" customWidth="1"/>
    <col min="5679" max="5679" width="12.88671875" style="19" bestFit="1" customWidth="1"/>
    <col min="5680" max="5680" width="16.77734375" style="19" bestFit="1" customWidth="1"/>
    <col min="5681" max="5681" width="9.77734375" style="19" bestFit="1" customWidth="1"/>
    <col min="5682" max="5682" width="12.88671875" style="19" bestFit="1" customWidth="1"/>
    <col min="5683" max="5683" width="16.77734375" style="19" bestFit="1" customWidth="1"/>
    <col min="5684" max="5684" width="12.88671875" style="19" bestFit="1" customWidth="1"/>
    <col min="5685" max="5685" width="11" style="19" bestFit="1" customWidth="1"/>
    <col min="5686" max="5686" width="11.109375" style="19" bestFit="1" customWidth="1"/>
    <col min="5687" max="5687" width="11" style="19" bestFit="1" customWidth="1"/>
    <col min="5688" max="5688" width="15" style="19" bestFit="1" customWidth="1"/>
    <col min="5689" max="5694" width="12.88671875" style="19" bestFit="1" customWidth="1"/>
    <col min="5695" max="5695" width="11.109375" style="19" bestFit="1" customWidth="1"/>
    <col min="5696" max="5696" width="12.88671875" style="19" bestFit="1" customWidth="1"/>
    <col min="5697" max="5697" width="11.6640625" style="19" bestFit="1" customWidth="1"/>
    <col min="5698" max="5698" width="10.109375" style="19" bestFit="1" customWidth="1"/>
    <col min="5699" max="5700" width="11.6640625" style="19" bestFit="1" customWidth="1"/>
    <col min="5701" max="5701" width="10.109375" style="19" bestFit="1" customWidth="1"/>
    <col min="5702" max="5702" width="11.6640625" style="19" bestFit="1" customWidth="1"/>
    <col min="5703" max="5705" width="14.21875" style="19" bestFit="1" customWidth="1"/>
    <col min="5706" max="5706" width="12.77734375" style="19" customWidth="1"/>
    <col min="5707" max="5707" width="9.88671875" style="19" customWidth="1"/>
    <col min="5708" max="5924" width="8.77734375" style="19"/>
    <col min="5925" max="5925" width="15.33203125" style="19" customWidth="1"/>
    <col min="5926" max="5927" width="12.88671875" style="19" bestFit="1" customWidth="1"/>
    <col min="5928" max="5928" width="15.88671875" style="19" bestFit="1" customWidth="1"/>
    <col min="5929" max="5929" width="11" style="19" bestFit="1" customWidth="1"/>
    <col min="5930" max="5931" width="9.77734375" style="19" bestFit="1" customWidth="1"/>
    <col min="5932" max="5932" width="11" style="19" bestFit="1" customWidth="1"/>
    <col min="5933" max="5933" width="15.88671875" style="19" bestFit="1" customWidth="1"/>
    <col min="5934" max="5934" width="10.33203125" style="19" customWidth="1"/>
    <col min="5935" max="5935" width="12.88671875" style="19" bestFit="1" customWidth="1"/>
    <col min="5936" max="5936" width="16.77734375" style="19" bestFit="1" customWidth="1"/>
    <col min="5937" max="5937" width="9.77734375" style="19" bestFit="1" customWidth="1"/>
    <col min="5938" max="5938" width="12.88671875" style="19" bestFit="1" customWidth="1"/>
    <col min="5939" max="5939" width="16.77734375" style="19" bestFit="1" customWidth="1"/>
    <col min="5940" max="5940" width="12.88671875" style="19" bestFit="1" customWidth="1"/>
    <col min="5941" max="5941" width="11" style="19" bestFit="1" customWidth="1"/>
    <col min="5942" max="5942" width="11.109375" style="19" bestFit="1" customWidth="1"/>
    <col min="5943" max="5943" width="11" style="19" bestFit="1" customWidth="1"/>
    <col min="5944" max="5944" width="15" style="19" bestFit="1" customWidth="1"/>
    <col min="5945" max="5950" width="12.88671875" style="19" bestFit="1" customWidth="1"/>
    <col min="5951" max="5951" width="11.109375" style="19" bestFit="1" customWidth="1"/>
    <col min="5952" max="5952" width="12.88671875" style="19" bestFit="1" customWidth="1"/>
    <col min="5953" max="5953" width="11.6640625" style="19" bestFit="1" customWidth="1"/>
    <col min="5954" max="5954" width="10.109375" style="19" bestFit="1" customWidth="1"/>
    <col min="5955" max="5956" width="11.6640625" style="19" bestFit="1" customWidth="1"/>
    <col min="5957" max="5957" width="10.109375" style="19" bestFit="1" customWidth="1"/>
    <col min="5958" max="5958" width="11.6640625" style="19" bestFit="1" customWidth="1"/>
    <col min="5959" max="5961" width="14.21875" style="19" bestFit="1" customWidth="1"/>
    <col min="5962" max="5962" width="12.77734375" style="19" customWidth="1"/>
    <col min="5963" max="5963" width="9.88671875" style="19" customWidth="1"/>
    <col min="5964" max="6180" width="8.77734375" style="19"/>
    <col min="6181" max="6181" width="15.33203125" style="19" customWidth="1"/>
    <col min="6182" max="6183" width="12.88671875" style="19" bestFit="1" customWidth="1"/>
    <col min="6184" max="6184" width="15.88671875" style="19" bestFit="1" customWidth="1"/>
    <col min="6185" max="6185" width="11" style="19" bestFit="1" customWidth="1"/>
    <col min="6186" max="6187" width="9.77734375" style="19" bestFit="1" customWidth="1"/>
    <col min="6188" max="6188" width="11" style="19" bestFit="1" customWidth="1"/>
    <col min="6189" max="6189" width="15.88671875" style="19" bestFit="1" customWidth="1"/>
    <col min="6190" max="6190" width="10.33203125" style="19" customWidth="1"/>
    <col min="6191" max="6191" width="12.88671875" style="19" bestFit="1" customWidth="1"/>
    <col min="6192" max="6192" width="16.77734375" style="19" bestFit="1" customWidth="1"/>
    <col min="6193" max="6193" width="9.77734375" style="19" bestFit="1" customWidth="1"/>
    <col min="6194" max="6194" width="12.88671875" style="19" bestFit="1" customWidth="1"/>
    <col min="6195" max="6195" width="16.77734375" style="19" bestFit="1" customWidth="1"/>
    <col min="6196" max="6196" width="12.88671875" style="19" bestFit="1" customWidth="1"/>
    <col min="6197" max="6197" width="11" style="19" bestFit="1" customWidth="1"/>
    <col min="6198" max="6198" width="11.109375" style="19" bestFit="1" customWidth="1"/>
    <col min="6199" max="6199" width="11" style="19" bestFit="1" customWidth="1"/>
    <col min="6200" max="6200" width="15" style="19" bestFit="1" customWidth="1"/>
    <col min="6201" max="6206" width="12.88671875" style="19" bestFit="1" customWidth="1"/>
    <col min="6207" max="6207" width="11.109375" style="19" bestFit="1" customWidth="1"/>
    <col min="6208" max="6208" width="12.88671875" style="19" bestFit="1" customWidth="1"/>
    <col min="6209" max="6209" width="11.6640625" style="19" bestFit="1" customWidth="1"/>
    <col min="6210" max="6210" width="10.109375" style="19" bestFit="1" customWidth="1"/>
    <col min="6211" max="6212" width="11.6640625" style="19" bestFit="1" customWidth="1"/>
    <col min="6213" max="6213" width="10.109375" style="19" bestFit="1" customWidth="1"/>
    <col min="6214" max="6214" width="11.6640625" style="19" bestFit="1" customWidth="1"/>
    <col min="6215" max="6217" width="14.21875" style="19" bestFit="1" customWidth="1"/>
    <col min="6218" max="6218" width="12.77734375" style="19" customWidth="1"/>
    <col min="6219" max="6219" width="9.88671875" style="19" customWidth="1"/>
    <col min="6220" max="6436" width="8.77734375" style="19"/>
    <col min="6437" max="6437" width="15.33203125" style="19" customWidth="1"/>
    <col min="6438" max="6439" width="12.88671875" style="19" bestFit="1" customWidth="1"/>
    <col min="6440" max="6440" width="15.88671875" style="19" bestFit="1" customWidth="1"/>
    <col min="6441" max="6441" width="11" style="19" bestFit="1" customWidth="1"/>
    <col min="6442" max="6443" width="9.77734375" style="19" bestFit="1" customWidth="1"/>
    <col min="6444" max="6444" width="11" style="19" bestFit="1" customWidth="1"/>
    <col min="6445" max="6445" width="15.88671875" style="19" bestFit="1" customWidth="1"/>
    <col min="6446" max="6446" width="10.33203125" style="19" customWidth="1"/>
    <col min="6447" max="6447" width="12.88671875" style="19" bestFit="1" customWidth="1"/>
    <col min="6448" max="6448" width="16.77734375" style="19" bestFit="1" customWidth="1"/>
    <col min="6449" max="6449" width="9.77734375" style="19" bestFit="1" customWidth="1"/>
    <col min="6450" max="6450" width="12.88671875" style="19" bestFit="1" customWidth="1"/>
    <col min="6451" max="6451" width="16.77734375" style="19" bestFit="1" customWidth="1"/>
    <col min="6452" max="6452" width="12.88671875" style="19" bestFit="1" customWidth="1"/>
    <col min="6453" max="6453" width="11" style="19" bestFit="1" customWidth="1"/>
    <col min="6454" max="6454" width="11.109375" style="19" bestFit="1" customWidth="1"/>
    <col min="6455" max="6455" width="11" style="19" bestFit="1" customWidth="1"/>
    <col min="6456" max="6456" width="15" style="19" bestFit="1" customWidth="1"/>
    <col min="6457" max="6462" width="12.88671875" style="19" bestFit="1" customWidth="1"/>
    <col min="6463" max="6463" width="11.109375" style="19" bestFit="1" customWidth="1"/>
    <col min="6464" max="6464" width="12.88671875" style="19" bestFit="1" customWidth="1"/>
    <col min="6465" max="6465" width="11.6640625" style="19" bestFit="1" customWidth="1"/>
    <col min="6466" max="6466" width="10.109375" style="19" bestFit="1" customWidth="1"/>
    <col min="6467" max="6468" width="11.6640625" style="19" bestFit="1" customWidth="1"/>
    <col min="6469" max="6469" width="10.109375" style="19" bestFit="1" customWidth="1"/>
    <col min="6470" max="6470" width="11.6640625" style="19" bestFit="1" customWidth="1"/>
    <col min="6471" max="6473" width="14.21875" style="19" bestFit="1" customWidth="1"/>
    <col min="6474" max="6474" width="12.77734375" style="19" customWidth="1"/>
    <col min="6475" max="6475" width="9.88671875" style="19" customWidth="1"/>
    <col min="6476" max="6692" width="8.77734375" style="19"/>
    <col min="6693" max="6693" width="15.33203125" style="19" customWidth="1"/>
    <col min="6694" max="6695" width="12.88671875" style="19" bestFit="1" customWidth="1"/>
    <col min="6696" max="6696" width="15.88671875" style="19" bestFit="1" customWidth="1"/>
    <col min="6697" max="6697" width="11" style="19" bestFit="1" customWidth="1"/>
    <col min="6698" max="6699" width="9.77734375" style="19" bestFit="1" customWidth="1"/>
    <col min="6700" max="6700" width="11" style="19" bestFit="1" customWidth="1"/>
    <col min="6701" max="6701" width="15.88671875" style="19" bestFit="1" customWidth="1"/>
    <col min="6702" max="6702" width="10.33203125" style="19" customWidth="1"/>
    <col min="6703" max="6703" width="12.88671875" style="19" bestFit="1" customWidth="1"/>
    <col min="6704" max="6704" width="16.77734375" style="19" bestFit="1" customWidth="1"/>
    <col min="6705" max="6705" width="9.77734375" style="19" bestFit="1" customWidth="1"/>
    <col min="6706" max="6706" width="12.88671875" style="19" bestFit="1" customWidth="1"/>
    <col min="6707" max="6707" width="16.77734375" style="19" bestFit="1" customWidth="1"/>
    <col min="6708" max="6708" width="12.88671875" style="19" bestFit="1" customWidth="1"/>
    <col min="6709" max="6709" width="11" style="19" bestFit="1" customWidth="1"/>
    <col min="6710" max="6710" width="11.109375" style="19" bestFit="1" customWidth="1"/>
    <col min="6711" max="6711" width="11" style="19" bestFit="1" customWidth="1"/>
    <col min="6712" max="6712" width="15" style="19" bestFit="1" customWidth="1"/>
    <col min="6713" max="6718" width="12.88671875" style="19" bestFit="1" customWidth="1"/>
    <col min="6719" max="6719" width="11.109375" style="19" bestFit="1" customWidth="1"/>
    <col min="6720" max="6720" width="12.88671875" style="19" bestFit="1" customWidth="1"/>
    <col min="6721" max="6721" width="11.6640625" style="19" bestFit="1" customWidth="1"/>
    <col min="6722" max="6722" width="10.109375" style="19" bestFit="1" customWidth="1"/>
    <col min="6723" max="6724" width="11.6640625" style="19" bestFit="1" customWidth="1"/>
    <col min="6725" max="6725" width="10.109375" style="19" bestFit="1" customWidth="1"/>
    <col min="6726" max="6726" width="11.6640625" style="19" bestFit="1" customWidth="1"/>
    <col min="6727" max="6729" width="14.21875" style="19" bestFit="1" customWidth="1"/>
    <col min="6730" max="6730" width="12.77734375" style="19" customWidth="1"/>
    <col min="6731" max="6731" width="9.88671875" style="19" customWidth="1"/>
    <col min="6732" max="6948" width="8.77734375" style="19"/>
    <col min="6949" max="6949" width="15.33203125" style="19" customWidth="1"/>
    <col min="6950" max="6951" width="12.88671875" style="19" bestFit="1" customWidth="1"/>
    <col min="6952" max="6952" width="15.88671875" style="19" bestFit="1" customWidth="1"/>
    <col min="6953" max="6953" width="11" style="19" bestFit="1" customWidth="1"/>
    <col min="6954" max="6955" width="9.77734375" style="19" bestFit="1" customWidth="1"/>
    <col min="6956" max="6956" width="11" style="19" bestFit="1" customWidth="1"/>
    <col min="6957" max="6957" width="15.88671875" style="19" bestFit="1" customWidth="1"/>
    <col min="6958" max="6958" width="10.33203125" style="19" customWidth="1"/>
    <col min="6959" max="6959" width="12.88671875" style="19" bestFit="1" customWidth="1"/>
    <col min="6960" max="6960" width="16.77734375" style="19" bestFit="1" customWidth="1"/>
    <col min="6961" max="6961" width="9.77734375" style="19" bestFit="1" customWidth="1"/>
    <col min="6962" max="6962" width="12.88671875" style="19" bestFit="1" customWidth="1"/>
    <col min="6963" max="6963" width="16.77734375" style="19" bestFit="1" customWidth="1"/>
    <col min="6964" max="6964" width="12.88671875" style="19" bestFit="1" customWidth="1"/>
    <col min="6965" max="6965" width="11" style="19" bestFit="1" customWidth="1"/>
    <col min="6966" max="6966" width="11.109375" style="19" bestFit="1" customWidth="1"/>
    <col min="6967" max="6967" width="11" style="19" bestFit="1" customWidth="1"/>
    <col min="6968" max="6968" width="15" style="19" bestFit="1" customWidth="1"/>
    <col min="6969" max="6974" width="12.88671875" style="19" bestFit="1" customWidth="1"/>
    <col min="6975" max="6975" width="11.109375" style="19" bestFit="1" customWidth="1"/>
    <col min="6976" max="6976" width="12.88671875" style="19" bestFit="1" customWidth="1"/>
    <col min="6977" max="6977" width="11.6640625" style="19" bestFit="1" customWidth="1"/>
    <col min="6978" max="6978" width="10.109375" style="19" bestFit="1" customWidth="1"/>
    <col min="6979" max="6980" width="11.6640625" style="19" bestFit="1" customWidth="1"/>
    <col min="6981" max="6981" width="10.109375" style="19" bestFit="1" customWidth="1"/>
    <col min="6982" max="6982" width="11.6640625" style="19" bestFit="1" customWidth="1"/>
    <col min="6983" max="6985" width="14.21875" style="19" bestFit="1" customWidth="1"/>
    <col min="6986" max="6986" width="12.77734375" style="19" customWidth="1"/>
    <col min="6987" max="6987" width="9.88671875" style="19" customWidth="1"/>
    <col min="6988" max="7204" width="8.77734375" style="19"/>
    <col min="7205" max="7205" width="15.33203125" style="19" customWidth="1"/>
    <col min="7206" max="7207" width="12.88671875" style="19" bestFit="1" customWidth="1"/>
    <col min="7208" max="7208" width="15.88671875" style="19" bestFit="1" customWidth="1"/>
    <col min="7209" max="7209" width="11" style="19" bestFit="1" customWidth="1"/>
    <col min="7210" max="7211" width="9.77734375" style="19" bestFit="1" customWidth="1"/>
    <col min="7212" max="7212" width="11" style="19" bestFit="1" customWidth="1"/>
    <col min="7213" max="7213" width="15.88671875" style="19" bestFit="1" customWidth="1"/>
    <col min="7214" max="7214" width="10.33203125" style="19" customWidth="1"/>
    <col min="7215" max="7215" width="12.88671875" style="19" bestFit="1" customWidth="1"/>
    <col min="7216" max="7216" width="16.77734375" style="19" bestFit="1" customWidth="1"/>
    <col min="7217" max="7217" width="9.77734375" style="19" bestFit="1" customWidth="1"/>
    <col min="7218" max="7218" width="12.88671875" style="19" bestFit="1" customWidth="1"/>
    <col min="7219" max="7219" width="16.77734375" style="19" bestFit="1" customWidth="1"/>
    <col min="7220" max="7220" width="12.88671875" style="19" bestFit="1" customWidth="1"/>
    <col min="7221" max="7221" width="11" style="19" bestFit="1" customWidth="1"/>
    <col min="7222" max="7222" width="11.109375" style="19" bestFit="1" customWidth="1"/>
    <col min="7223" max="7223" width="11" style="19" bestFit="1" customWidth="1"/>
    <col min="7224" max="7224" width="15" style="19" bestFit="1" customWidth="1"/>
    <col min="7225" max="7230" width="12.88671875" style="19" bestFit="1" customWidth="1"/>
    <col min="7231" max="7231" width="11.109375" style="19" bestFit="1" customWidth="1"/>
    <col min="7232" max="7232" width="12.88671875" style="19" bestFit="1" customWidth="1"/>
    <col min="7233" max="7233" width="11.6640625" style="19" bestFit="1" customWidth="1"/>
    <col min="7234" max="7234" width="10.109375" style="19" bestFit="1" customWidth="1"/>
    <col min="7235" max="7236" width="11.6640625" style="19" bestFit="1" customWidth="1"/>
    <col min="7237" max="7237" width="10.109375" style="19" bestFit="1" customWidth="1"/>
    <col min="7238" max="7238" width="11.6640625" style="19" bestFit="1" customWidth="1"/>
    <col min="7239" max="7241" width="14.21875" style="19" bestFit="1" customWidth="1"/>
    <col min="7242" max="7242" width="12.77734375" style="19" customWidth="1"/>
    <col min="7243" max="7243" width="9.88671875" style="19" customWidth="1"/>
    <col min="7244" max="7460" width="8.77734375" style="19"/>
    <col min="7461" max="7461" width="15.33203125" style="19" customWidth="1"/>
    <col min="7462" max="7463" width="12.88671875" style="19" bestFit="1" customWidth="1"/>
    <col min="7464" max="7464" width="15.88671875" style="19" bestFit="1" customWidth="1"/>
    <col min="7465" max="7465" width="11" style="19" bestFit="1" customWidth="1"/>
    <col min="7466" max="7467" width="9.77734375" style="19" bestFit="1" customWidth="1"/>
    <col min="7468" max="7468" width="11" style="19" bestFit="1" customWidth="1"/>
    <col min="7469" max="7469" width="15.88671875" style="19" bestFit="1" customWidth="1"/>
    <col min="7470" max="7470" width="10.33203125" style="19" customWidth="1"/>
    <col min="7471" max="7471" width="12.88671875" style="19" bestFit="1" customWidth="1"/>
    <col min="7472" max="7472" width="16.77734375" style="19" bestFit="1" customWidth="1"/>
    <col min="7473" max="7473" width="9.77734375" style="19" bestFit="1" customWidth="1"/>
    <col min="7474" max="7474" width="12.88671875" style="19" bestFit="1" customWidth="1"/>
    <col min="7475" max="7475" width="16.77734375" style="19" bestFit="1" customWidth="1"/>
    <col min="7476" max="7476" width="12.88671875" style="19" bestFit="1" customWidth="1"/>
    <col min="7477" max="7477" width="11" style="19" bestFit="1" customWidth="1"/>
    <col min="7478" max="7478" width="11.109375" style="19" bestFit="1" customWidth="1"/>
    <col min="7479" max="7479" width="11" style="19" bestFit="1" customWidth="1"/>
    <col min="7480" max="7480" width="15" style="19" bestFit="1" customWidth="1"/>
    <col min="7481" max="7486" width="12.88671875" style="19" bestFit="1" customWidth="1"/>
    <col min="7487" max="7487" width="11.109375" style="19" bestFit="1" customWidth="1"/>
    <col min="7488" max="7488" width="12.88671875" style="19" bestFit="1" customWidth="1"/>
    <col min="7489" max="7489" width="11.6640625" style="19" bestFit="1" customWidth="1"/>
    <col min="7490" max="7490" width="10.109375" style="19" bestFit="1" customWidth="1"/>
    <col min="7491" max="7492" width="11.6640625" style="19" bestFit="1" customWidth="1"/>
    <col min="7493" max="7493" width="10.109375" style="19" bestFit="1" customWidth="1"/>
    <col min="7494" max="7494" width="11.6640625" style="19" bestFit="1" customWidth="1"/>
    <col min="7495" max="7497" width="14.21875" style="19" bestFit="1" customWidth="1"/>
    <col min="7498" max="7498" width="12.77734375" style="19" customWidth="1"/>
    <col min="7499" max="7499" width="9.88671875" style="19" customWidth="1"/>
    <col min="7500" max="7716" width="8.77734375" style="19"/>
    <col min="7717" max="7717" width="15.33203125" style="19" customWidth="1"/>
    <col min="7718" max="7719" width="12.88671875" style="19" bestFit="1" customWidth="1"/>
    <col min="7720" max="7720" width="15.88671875" style="19" bestFit="1" customWidth="1"/>
    <col min="7721" max="7721" width="11" style="19" bestFit="1" customWidth="1"/>
    <col min="7722" max="7723" width="9.77734375" style="19" bestFit="1" customWidth="1"/>
    <col min="7724" max="7724" width="11" style="19" bestFit="1" customWidth="1"/>
    <col min="7725" max="7725" width="15.88671875" style="19" bestFit="1" customWidth="1"/>
    <col min="7726" max="7726" width="10.33203125" style="19" customWidth="1"/>
    <col min="7727" max="7727" width="12.88671875" style="19" bestFit="1" customWidth="1"/>
    <col min="7728" max="7728" width="16.77734375" style="19" bestFit="1" customWidth="1"/>
    <col min="7729" max="7729" width="9.77734375" style="19" bestFit="1" customWidth="1"/>
    <col min="7730" max="7730" width="12.88671875" style="19" bestFit="1" customWidth="1"/>
    <col min="7731" max="7731" width="16.77734375" style="19" bestFit="1" customWidth="1"/>
    <col min="7732" max="7732" width="12.88671875" style="19" bestFit="1" customWidth="1"/>
    <col min="7733" max="7733" width="11" style="19" bestFit="1" customWidth="1"/>
    <col min="7734" max="7734" width="11.109375" style="19" bestFit="1" customWidth="1"/>
    <col min="7735" max="7735" width="11" style="19" bestFit="1" customWidth="1"/>
    <col min="7736" max="7736" width="15" style="19" bestFit="1" customWidth="1"/>
    <col min="7737" max="7742" width="12.88671875" style="19" bestFit="1" customWidth="1"/>
    <col min="7743" max="7743" width="11.109375" style="19" bestFit="1" customWidth="1"/>
    <col min="7744" max="7744" width="12.88671875" style="19" bestFit="1" customWidth="1"/>
    <col min="7745" max="7745" width="11.6640625" style="19" bestFit="1" customWidth="1"/>
    <col min="7746" max="7746" width="10.109375" style="19" bestFit="1" customWidth="1"/>
    <col min="7747" max="7748" width="11.6640625" style="19" bestFit="1" customWidth="1"/>
    <col min="7749" max="7749" width="10.109375" style="19" bestFit="1" customWidth="1"/>
    <col min="7750" max="7750" width="11.6640625" style="19" bestFit="1" customWidth="1"/>
    <col min="7751" max="7753" width="14.21875" style="19" bestFit="1" customWidth="1"/>
    <col min="7754" max="7754" width="12.77734375" style="19" customWidth="1"/>
    <col min="7755" max="7755" width="9.88671875" style="19" customWidth="1"/>
    <col min="7756" max="7972" width="8.77734375" style="19"/>
    <col min="7973" max="7973" width="15.33203125" style="19" customWidth="1"/>
    <col min="7974" max="7975" width="12.88671875" style="19" bestFit="1" customWidth="1"/>
    <col min="7976" max="7976" width="15.88671875" style="19" bestFit="1" customWidth="1"/>
    <col min="7977" max="7977" width="11" style="19" bestFit="1" customWidth="1"/>
    <col min="7978" max="7979" width="9.77734375" style="19" bestFit="1" customWidth="1"/>
    <col min="7980" max="7980" width="11" style="19" bestFit="1" customWidth="1"/>
    <col min="7981" max="7981" width="15.88671875" style="19" bestFit="1" customWidth="1"/>
    <col min="7982" max="7982" width="10.33203125" style="19" customWidth="1"/>
    <col min="7983" max="7983" width="12.88671875" style="19" bestFit="1" customWidth="1"/>
    <col min="7984" max="7984" width="16.77734375" style="19" bestFit="1" customWidth="1"/>
    <col min="7985" max="7985" width="9.77734375" style="19" bestFit="1" customWidth="1"/>
    <col min="7986" max="7986" width="12.88671875" style="19" bestFit="1" customWidth="1"/>
    <col min="7987" max="7987" width="16.77734375" style="19" bestFit="1" customWidth="1"/>
    <col min="7988" max="7988" width="12.88671875" style="19" bestFit="1" customWidth="1"/>
    <col min="7989" max="7989" width="11" style="19" bestFit="1" customWidth="1"/>
    <col min="7990" max="7990" width="11.109375" style="19" bestFit="1" customWidth="1"/>
    <col min="7991" max="7991" width="11" style="19" bestFit="1" customWidth="1"/>
    <col min="7992" max="7992" width="15" style="19" bestFit="1" customWidth="1"/>
    <col min="7993" max="7998" width="12.88671875" style="19" bestFit="1" customWidth="1"/>
    <col min="7999" max="7999" width="11.109375" style="19" bestFit="1" customWidth="1"/>
    <col min="8000" max="8000" width="12.88671875" style="19" bestFit="1" customWidth="1"/>
    <col min="8001" max="8001" width="11.6640625" style="19" bestFit="1" customWidth="1"/>
    <col min="8002" max="8002" width="10.109375" style="19" bestFit="1" customWidth="1"/>
    <col min="8003" max="8004" width="11.6640625" style="19" bestFit="1" customWidth="1"/>
    <col min="8005" max="8005" width="10.109375" style="19" bestFit="1" customWidth="1"/>
    <col min="8006" max="8006" width="11.6640625" style="19" bestFit="1" customWidth="1"/>
    <col min="8007" max="8009" width="14.21875" style="19" bestFit="1" customWidth="1"/>
    <col min="8010" max="8010" width="12.77734375" style="19" customWidth="1"/>
    <col min="8011" max="8011" width="9.88671875" style="19" customWidth="1"/>
    <col min="8012" max="8228" width="8.77734375" style="19"/>
    <col min="8229" max="8229" width="15.33203125" style="19" customWidth="1"/>
    <col min="8230" max="8231" width="12.88671875" style="19" bestFit="1" customWidth="1"/>
    <col min="8232" max="8232" width="15.88671875" style="19" bestFit="1" customWidth="1"/>
    <col min="8233" max="8233" width="11" style="19" bestFit="1" customWidth="1"/>
    <col min="8234" max="8235" width="9.77734375" style="19" bestFit="1" customWidth="1"/>
    <col min="8236" max="8236" width="11" style="19" bestFit="1" customWidth="1"/>
    <col min="8237" max="8237" width="15.88671875" style="19" bestFit="1" customWidth="1"/>
    <col min="8238" max="8238" width="10.33203125" style="19" customWidth="1"/>
    <col min="8239" max="8239" width="12.88671875" style="19" bestFit="1" customWidth="1"/>
    <col min="8240" max="8240" width="16.77734375" style="19" bestFit="1" customWidth="1"/>
    <col min="8241" max="8241" width="9.77734375" style="19" bestFit="1" customWidth="1"/>
    <col min="8242" max="8242" width="12.88671875" style="19" bestFit="1" customWidth="1"/>
    <col min="8243" max="8243" width="16.77734375" style="19" bestFit="1" customWidth="1"/>
    <col min="8244" max="8244" width="12.88671875" style="19" bestFit="1" customWidth="1"/>
    <col min="8245" max="8245" width="11" style="19" bestFit="1" customWidth="1"/>
    <col min="8246" max="8246" width="11.109375" style="19" bestFit="1" customWidth="1"/>
    <col min="8247" max="8247" width="11" style="19" bestFit="1" customWidth="1"/>
    <col min="8248" max="8248" width="15" style="19" bestFit="1" customWidth="1"/>
    <col min="8249" max="8254" width="12.88671875" style="19" bestFit="1" customWidth="1"/>
    <col min="8255" max="8255" width="11.109375" style="19" bestFit="1" customWidth="1"/>
    <col min="8256" max="8256" width="12.88671875" style="19" bestFit="1" customWidth="1"/>
    <col min="8257" max="8257" width="11.6640625" style="19" bestFit="1" customWidth="1"/>
    <col min="8258" max="8258" width="10.109375" style="19" bestFit="1" customWidth="1"/>
    <col min="8259" max="8260" width="11.6640625" style="19" bestFit="1" customWidth="1"/>
    <col min="8261" max="8261" width="10.109375" style="19" bestFit="1" customWidth="1"/>
    <col min="8262" max="8262" width="11.6640625" style="19" bestFit="1" customWidth="1"/>
    <col min="8263" max="8265" width="14.21875" style="19" bestFit="1" customWidth="1"/>
    <col min="8266" max="8266" width="12.77734375" style="19" customWidth="1"/>
    <col min="8267" max="8267" width="9.88671875" style="19" customWidth="1"/>
    <col min="8268" max="8484" width="8.77734375" style="19"/>
    <col min="8485" max="8485" width="15.33203125" style="19" customWidth="1"/>
    <col min="8486" max="8487" width="12.88671875" style="19" bestFit="1" customWidth="1"/>
    <col min="8488" max="8488" width="15.88671875" style="19" bestFit="1" customWidth="1"/>
    <col min="8489" max="8489" width="11" style="19" bestFit="1" customWidth="1"/>
    <col min="8490" max="8491" width="9.77734375" style="19" bestFit="1" customWidth="1"/>
    <col min="8492" max="8492" width="11" style="19" bestFit="1" customWidth="1"/>
    <col min="8493" max="8493" width="15.88671875" style="19" bestFit="1" customWidth="1"/>
    <col min="8494" max="8494" width="10.33203125" style="19" customWidth="1"/>
    <col min="8495" max="8495" width="12.88671875" style="19" bestFit="1" customWidth="1"/>
    <col min="8496" max="8496" width="16.77734375" style="19" bestFit="1" customWidth="1"/>
    <col min="8497" max="8497" width="9.77734375" style="19" bestFit="1" customWidth="1"/>
    <col min="8498" max="8498" width="12.88671875" style="19" bestFit="1" customWidth="1"/>
    <col min="8499" max="8499" width="16.77734375" style="19" bestFit="1" customWidth="1"/>
    <col min="8500" max="8500" width="12.88671875" style="19" bestFit="1" customWidth="1"/>
    <col min="8501" max="8501" width="11" style="19" bestFit="1" customWidth="1"/>
    <col min="8502" max="8502" width="11.109375" style="19" bestFit="1" customWidth="1"/>
    <col min="8503" max="8503" width="11" style="19" bestFit="1" customWidth="1"/>
    <col min="8504" max="8504" width="15" style="19" bestFit="1" customWidth="1"/>
    <col min="8505" max="8510" width="12.88671875" style="19" bestFit="1" customWidth="1"/>
    <col min="8511" max="8511" width="11.109375" style="19" bestFit="1" customWidth="1"/>
    <col min="8512" max="8512" width="12.88671875" style="19" bestFit="1" customWidth="1"/>
    <col min="8513" max="8513" width="11.6640625" style="19" bestFit="1" customWidth="1"/>
    <col min="8514" max="8514" width="10.109375" style="19" bestFit="1" customWidth="1"/>
    <col min="8515" max="8516" width="11.6640625" style="19" bestFit="1" customWidth="1"/>
    <col min="8517" max="8517" width="10.109375" style="19" bestFit="1" customWidth="1"/>
    <col min="8518" max="8518" width="11.6640625" style="19" bestFit="1" customWidth="1"/>
    <col min="8519" max="8521" width="14.21875" style="19" bestFit="1" customWidth="1"/>
    <col min="8522" max="8522" width="12.77734375" style="19" customWidth="1"/>
    <col min="8523" max="8523" width="9.88671875" style="19" customWidth="1"/>
    <col min="8524" max="8740" width="8.77734375" style="19"/>
    <col min="8741" max="8741" width="15.33203125" style="19" customWidth="1"/>
    <col min="8742" max="8743" width="12.88671875" style="19" bestFit="1" customWidth="1"/>
    <col min="8744" max="8744" width="15.88671875" style="19" bestFit="1" customWidth="1"/>
    <col min="8745" max="8745" width="11" style="19" bestFit="1" customWidth="1"/>
    <col min="8746" max="8747" width="9.77734375" style="19" bestFit="1" customWidth="1"/>
    <col min="8748" max="8748" width="11" style="19" bestFit="1" customWidth="1"/>
    <col min="8749" max="8749" width="15.88671875" style="19" bestFit="1" customWidth="1"/>
    <col min="8750" max="8750" width="10.33203125" style="19" customWidth="1"/>
    <col min="8751" max="8751" width="12.88671875" style="19" bestFit="1" customWidth="1"/>
    <col min="8752" max="8752" width="16.77734375" style="19" bestFit="1" customWidth="1"/>
    <col min="8753" max="8753" width="9.77734375" style="19" bestFit="1" customWidth="1"/>
    <col min="8754" max="8754" width="12.88671875" style="19" bestFit="1" customWidth="1"/>
    <col min="8755" max="8755" width="16.77734375" style="19" bestFit="1" customWidth="1"/>
    <col min="8756" max="8756" width="12.88671875" style="19" bestFit="1" customWidth="1"/>
    <col min="8757" max="8757" width="11" style="19" bestFit="1" customWidth="1"/>
    <col min="8758" max="8758" width="11.109375" style="19" bestFit="1" customWidth="1"/>
    <col min="8759" max="8759" width="11" style="19" bestFit="1" customWidth="1"/>
    <col min="8760" max="8760" width="15" style="19" bestFit="1" customWidth="1"/>
    <col min="8761" max="8766" width="12.88671875" style="19" bestFit="1" customWidth="1"/>
    <col min="8767" max="8767" width="11.109375" style="19" bestFit="1" customWidth="1"/>
    <col min="8768" max="8768" width="12.88671875" style="19" bestFit="1" customWidth="1"/>
    <col min="8769" max="8769" width="11.6640625" style="19" bestFit="1" customWidth="1"/>
    <col min="8770" max="8770" width="10.109375" style="19" bestFit="1" customWidth="1"/>
    <col min="8771" max="8772" width="11.6640625" style="19" bestFit="1" customWidth="1"/>
    <col min="8773" max="8773" width="10.109375" style="19" bestFit="1" customWidth="1"/>
    <col min="8774" max="8774" width="11.6640625" style="19" bestFit="1" customWidth="1"/>
    <col min="8775" max="8777" width="14.21875" style="19" bestFit="1" customWidth="1"/>
    <col min="8778" max="8778" width="12.77734375" style="19" customWidth="1"/>
    <col min="8779" max="8779" width="9.88671875" style="19" customWidth="1"/>
    <col min="8780" max="8996" width="8.77734375" style="19"/>
    <col min="8997" max="8997" width="15.33203125" style="19" customWidth="1"/>
    <col min="8998" max="8999" width="12.88671875" style="19" bestFit="1" customWidth="1"/>
    <col min="9000" max="9000" width="15.88671875" style="19" bestFit="1" customWidth="1"/>
    <col min="9001" max="9001" width="11" style="19" bestFit="1" customWidth="1"/>
    <col min="9002" max="9003" width="9.77734375" style="19" bestFit="1" customWidth="1"/>
    <col min="9004" max="9004" width="11" style="19" bestFit="1" customWidth="1"/>
    <col min="9005" max="9005" width="15.88671875" style="19" bestFit="1" customWidth="1"/>
    <col min="9006" max="9006" width="10.33203125" style="19" customWidth="1"/>
    <col min="9007" max="9007" width="12.88671875" style="19" bestFit="1" customWidth="1"/>
    <col min="9008" max="9008" width="16.77734375" style="19" bestFit="1" customWidth="1"/>
    <col min="9009" max="9009" width="9.77734375" style="19" bestFit="1" customWidth="1"/>
    <col min="9010" max="9010" width="12.88671875" style="19" bestFit="1" customWidth="1"/>
    <col min="9011" max="9011" width="16.77734375" style="19" bestFit="1" customWidth="1"/>
    <col min="9012" max="9012" width="12.88671875" style="19" bestFit="1" customWidth="1"/>
    <col min="9013" max="9013" width="11" style="19" bestFit="1" customWidth="1"/>
    <col min="9014" max="9014" width="11.109375" style="19" bestFit="1" customWidth="1"/>
    <col min="9015" max="9015" width="11" style="19" bestFit="1" customWidth="1"/>
    <col min="9016" max="9016" width="15" style="19" bestFit="1" customWidth="1"/>
    <col min="9017" max="9022" width="12.88671875" style="19" bestFit="1" customWidth="1"/>
    <col min="9023" max="9023" width="11.109375" style="19" bestFit="1" customWidth="1"/>
    <col min="9024" max="9024" width="12.88671875" style="19" bestFit="1" customWidth="1"/>
    <col min="9025" max="9025" width="11.6640625" style="19" bestFit="1" customWidth="1"/>
    <col min="9026" max="9026" width="10.109375" style="19" bestFit="1" customWidth="1"/>
    <col min="9027" max="9028" width="11.6640625" style="19" bestFit="1" customWidth="1"/>
    <col min="9029" max="9029" width="10.109375" style="19" bestFit="1" customWidth="1"/>
    <col min="9030" max="9030" width="11.6640625" style="19" bestFit="1" customWidth="1"/>
    <col min="9031" max="9033" width="14.21875" style="19" bestFit="1" customWidth="1"/>
    <col min="9034" max="9034" width="12.77734375" style="19" customWidth="1"/>
    <col min="9035" max="9035" width="9.88671875" style="19" customWidth="1"/>
    <col min="9036" max="9252" width="8.77734375" style="19"/>
    <col min="9253" max="9253" width="15.33203125" style="19" customWidth="1"/>
    <col min="9254" max="9255" width="12.88671875" style="19" bestFit="1" customWidth="1"/>
    <col min="9256" max="9256" width="15.88671875" style="19" bestFit="1" customWidth="1"/>
    <col min="9257" max="9257" width="11" style="19" bestFit="1" customWidth="1"/>
    <col min="9258" max="9259" width="9.77734375" style="19" bestFit="1" customWidth="1"/>
    <col min="9260" max="9260" width="11" style="19" bestFit="1" customWidth="1"/>
    <col min="9261" max="9261" width="15.88671875" style="19" bestFit="1" customWidth="1"/>
    <col min="9262" max="9262" width="10.33203125" style="19" customWidth="1"/>
    <col min="9263" max="9263" width="12.88671875" style="19" bestFit="1" customWidth="1"/>
    <col min="9264" max="9264" width="16.77734375" style="19" bestFit="1" customWidth="1"/>
    <col min="9265" max="9265" width="9.77734375" style="19" bestFit="1" customWidth="1"/>
    <col min="9266" max="9266" width="12.88671875" style="19" bestFit="1" customWidth="1"/>
    <col min="9267" max="9267" width="16.77734375" style="19" bestFit="1" customWidth="1"/>
    <col min="9268" max="9268" width="12.88671875" style="19" bestFit="1" customWidth="1"/>
    <col min="9269" max="9269" width="11" style="19" bestFit="1" customWidth="1"/>
    <col min="9270" max="9270" width="11.109375" style="19" bestFit="1" customWidth="1"/>
    <col min="9271" max="9271" width="11" style="19" bestFit="1" customWidth="1"/>
    <col min="9272" max="9272" width="15" style="19" bestFit="1" customWidth="1"/>
    <col min="9273" max="9278" width="12.88671875" style="19" bestFit="1" customWidth="1"/>
    <col min="9279" max="9279" width="11.109375" style="19" bestFit="1" customWidth="1"/>
    <col min="9280" max="9280" width="12.88671875" style="19" bestFit="1" customWidth="1"/>
    <col min="9281" max="9281" width="11.6640625" style="19" bestFit="1" customWidth="1"/>
    <col min="9282" max="9282" width="10.109375" style="19" bestFit="1" customWidth="1"/>
    <col min="9283" max="9284" width="11.6640625" style="19" bestFit="1" customWidth="1"/>
    <col min="9285" max="9285" width="10.109375" style="19" bestFit="1" customWidth="1"/>
    <col min="9286" max="9286" width="11.6640625" style="19" bestFit="1" customWidth="1"/>
    <col min="9287" max="9289" width="14.21875" style="19" bestFit="1" customWidth="1"/>
    <col min="9290" max="9290" width="12.77734375" style="19" customWidth="1"/>
    <col min="9291" max="9291" width="9.88671875" style="19" customWidth="1"/>
    <col min="9292" max="9508" width="8.77734375" style="19"/>
    <col min="9509" max="9509" width="15.33203125" style="19" customWidth="1"/>
    <col min="9510" max="9511" width="12.88671875" style="19" bestFit="1" customWidth="1"/>
    <col min="9512" max="9512" width="15.88671875" style="19" bestFit="1" customWidth="1"/>
    <col min="9513" max="9513" width="11" style="19" bestFit="1" customWidth="1"/>
    <col min="9514" max="9515" width="9.77734375" style="19" bestFit="1" customWidth="1"/>
    <col min="9516" max="9516" width="11" style="19" bestFit="1" customWidth="1"/>
    <col min="9517" max="9517" width="15.88671875" style="19" bestFit="1" customWidth="1"/>
    <col min="9518" max="9518" width="10.33203125" style="19" customWidth="1"/>
    <col min="9519" max="9519" width="12.88671875" style="19" bestFit="1" customWidth="1"/>
    <col min="9520" max="9520" width="16.77734375" style="19" bestFit="1" customWidth="1"/>
    <col min="9521" max="9521" width="9.77734375" style="19" bestFit="1" customWidth="1"/>
    <col min="9522" max="9522" width="12.88671875" style="19" bestFit="1" customWidth="1"/>
    <col min="9523" max="9523" width="16.77734375" style="19" bestFit="1" customWidth="1"/>
    <col min="9524" max="9524" width="12.88671875" style="19" bestFit="1" customWidth="1"/>
    <col min="9525" max="9525" width="11" style="19" bestFit="1" customWidth="1"/>
    <col min="9526" max="9526" width="11.109375" style="19" bestFit="1" customWidth="1"/>
    <col min="9527" max="9527" width="11" style="19" bestFit="1" customWidth="1"/>
    <col min="9528" max="9528" width="15" style="19" bestFit="1" customWidth="1"/>
    <col min="9529" max="9534" width="12.88671875" style="19" bestFit="1" customWidth="1"/>
    <col min="9535" max="9535" width="11.109375" style="19" bestFit="1" customWidth="1"/>
    <col min="9536" max="9536" width="12.88671875" style="19" bestFit="1" customWidth="1"/>
    <col min="9537" max="9537" width="11.6640625" style="19" bestFit="1" customWidth="1"/>
    <col min="9538" max="9538" width="10.109375" style="19" bestFit="1" customWidth="1"/>
    <col min="9539" max="9540" width="11.6640625" style="19" bestFit="1" customWidth="1"/>
    <col min="9541" max="9541" width="10.109375" style="19" bestFit="1" customWidth="1"/>
    <col min="9542" max="9542" width="11.6640625" style="19" bestFit="1" customWidth="1"/>
    <col min="9543" max="9545" width="14.21875" style="19" bestFit="1" customWidth="1"/>
    <col min="9546" max="9546" width="12.77734375" style="19" customWidth="1"/>
    <col min="9547" max="9547" width="9.88671875" style="19" customWidth="1"/>
    <col min="9548" max="9764" width="8.77734375" style="19"/>
    <col min="9765" max="9765" width="15.33203125" style="19" customWidth="1"/>
    <col min="9766" max="9767" width="12.88671875" style="19" bestFit="1" customWidth="1"/>
    <col min="9768" max="9768" width="15.88671875" style="19" bestFit="1" customWidth="1"/>
    <col min="9769" max="9769" width="11" style="19" bestFit="1" customWidth="1"/>
    <col min="9770" max="9771" width="9.77734375" style="19" bestFit="1" customWidth="1"/>
    <col min="9772" max="9772" width="11" style="19" bestFit="1" customWidth="1"/>
    <col min="9773" max="9773" width="15.88671875" style="19" bestFit="1" customWidth="1"/>
    <col min="9774" max="9774" width="10.33203125" style="19" customWidth="1"/>
    <col min="9775" max="9775" width="12.88671875" style="19" bestFit="1" customWidth="1"/>
    <col min="9776" max="9776" width="16.77734375" style="19" bestFit="1" customWidth="1"/>
    <col min="9777" max="9777" width="9.77734375" style="19" bestFit="1" customWidth="1"/>
    <col min="9778" max="9778" width="12.88671875" style="19" bestFit="1" customWidth="1"/>
    <col min="9779" max="9779" width="16.77734375" style="19" bestFit="1" customWidth="1"/>
    <col min="9780" max="9780" width="12.88671875" style="19" bestFit="1" customWidth="1"/>
    <col min="9781" max="9781" width="11" style="19" bestFit="1" customWidth="1"/>
    <col min="9782" max="9782" width="11.109375" style="19" bestFit="1" customWidth="1"/>
    <col min="9783" max="9783" width="11" style="19" bestFit="1" customWidth="1"/>
    <col min="9784" max="9784" width="15" style="19" bestFit="1" customWidth="1"/>
    <col min="9785" max="9790" width="12.88671875" style="19" bestFit="1" customWidth="1"/>
    <col min="9791" max="9791" width="11.109375" style="19" bestFit="1" customWidth="1"/>
    <col min="9792" max="9792" width="12.88671875" style="19" bestFit="1" customWidth="1"/>
    <col min="9793" max="9793" width="11.6640625" style="19" bestFit="1" customWidth="1"/>
    <col min="9794" max="9794" width="10.109375" style="19" bestFit="1" customWidth="1"/>
    <col min="9795" max="9796" width="11.6640625" style="19" bestFit="1" customWidth="1"/>
    <col min="9797" max="9797" width="10.109375" style="19" bestFit="1" customWidth="1"/>
    <col min="9798" max="9798" width="11.6640625" style="19" bestFit="1" customWidth="1"/>
    <col min="9799" max="9801" width="14.21875" style="19" bestFit="1" customWidth="1"/>
    <col min="9802" max="9802" width="12.77734375" style="19" customWidth="1"/>
    <col min="9803" max="9803" width="9.88671875" style="19" customWidth="1"/>
    <col min="9804" max="10020" width="8.77734375" style="19"/>
    <col min="10021" max="10021" width="15.33203125" style="19" customWidth="1"/>
    <col min="10022" max="10023" width="12.88671875" style="19" bestFit="1" customWidth="1"/>
    <col min="10024" max="10024" width="15.88671875" style="19" bestFit="1" customWidth="1"/>
    <col min="10025" max="10025" width="11" style="19" bestFit="1" customWidth="1"/>
    <col min="10026" max="10027" width="9.77734375" style="19" bestFit="1" customWidth="1"/>
    <col min="10028" max="10028" width="11" style="19" bestFit="1" customWidth="1"/>
    <col min="10029" max="10029" width="15.88671875" style="19" bestFit="1" customWidth="1"/>
    <col min="10030" max="10030" width="10.33203125" style="19" customWidth="1"/>
    <col min="10031" max="10031" width="12.88671875" style="19" bestFit="1" customWidth="1"/>
    <col min="10032" max="10032" width="16.77734375" style="19" bestFit="1" customWidth="1"/>
    <col min="10033" max="10033" width="9.77734375" style="19" bestFit="1" customWidth="1"/>
    <col min="10034" max="10034" width="12.88671875" style="19" bestFit="1" customWidth="1"/>
    <col min="10035" max="10035" width="16.77734375" style="19" bestFit="1" customWidth="1"/>
    <col min="10036" max="10036" width="12.88671875" style="19" bestFit="1" customWidth="1"/>
    <col min="10037" max="10037" width="11" style="19" bestFit="1" customWidth="1"/>
    <col min="10038" max="10038" width="11.109375" style="19" bestFit="1" customWidth="1"/>
    <col min="10039" max="10039" width="11" style="19" bestFit="1" customWidth="1"/>
    <col min="10040" max="10040" width="15" style="19" bestFit="1" customWidth="1"/>
    <col min="10041" max="10046" width="12.88671875" style="19" bestFit="1" customWidth="1"/>
    <col min="10047" max="10047" width="11.109375" style="19" bestFit="1" customWidth="1"/>
    <col min="10048" max="10048" width="12.88671875" style="19" bestFit="1" customWidth="1"/>
    <col min="10049" max="10049" width="11.6640625" style="19" bestFit="1" customWidth="1"/>
    <col min="10050" max="10050" width="10.109375" style="19" bestFit="1" customWidth="1"/>
    <col min="10051" max="10052" width="11.6640625" style="19" bestFit="1" customWidth="1"/>
    <col min="10053" max="10053" width="10.109375" style="19" bestFit="1" customWidth="1"/>
    <col min="10054" max="10054" width="11.6640625" style="19" bestFit="1" customWidth="1"/>
    <col min="10055" max="10057" width="14.21875" style="19" bestFit="1" customWidth="1"/>
    <col min="10058" max="10058" width="12.77734375" style="19" customWidth="1"/>
    <col min="10059" max="10059" width="9.88671875" style="19" customWidth="1"/>
    <col min="10060" max="10276" width="8.77734375" style="19"/>
    <col min="10277" max="10277" width="15.33203125" style="19" customWidth="1"/>
    <col min="10278" max="10279" width="12.88671875" style="19" bestFit="1" customWidth="1"/>
    <col min="10280" max="10280" width="15.88671875" style="19" bestFit="1" customWidth="1"/>
    <col min="10281" max="10281" width="11" style="19" bestFit="1" customWidth="1"/>
    <col min="10282" max="10283" width="9.77734375" style="19" bestFit="1" customWidth="1"/>
    <col min="10284" max="10284" width="11" style="19" bestFit="1" customWidth="1"/>
    <col min="10285" max="10285" width="15.88671875" style="19" bestFit="1" customWidth="1"/>
    <col min="10286" max="10286" width="10.33203125" style="19" customWidth="1"/>
    <col min="10287" max="10287" width="12.88671875" style="19" bestFit="1" customWidth="1"/>
    <col min="10288" max="10288" width="16.77734375" style="19" bestFit="1" customWidth="1"/>
    <col min="10289" max="10289" width="9.77734375" style="19" bestFit="1" customWidth="1"/>
    <col min="10290" max="10290" width="12.88671875" style="19" bestFit="1" customWidth="1"/>
    <col min="10291" max="10291" width="16.77734375" style="19" bestFit="1" customWidth="1"/>
    <col min="10292" max="10292" width="12.88671875" style="19" bestFit="1" customWidth="1"/>
    <col min="10293" max="10293" width="11" style="19" bestFit="1" customWidth="1"/>
    <col min="10294" max="10294" width="11.109375" style="19" bestFit="1" customWidth="1"/>
    <col min="10295" max="10295" width="11" style="19" bestFit="1" customWidth="1"/>
    <col min="10296" max="10296" width="15" style="19" bestFit="1" customWidth="1"/>
    <col min="10297" max="10302" width="12.88671875" style="19" bestFit="1" customWidth="1"/>
    <col min="10303" max="10303" width="11.109375" style="19" bestFit="1" customWidth="1"/>
    <col min="10304" max="10304" width="12.88671875" style="19" bestFit="1" customWidth="1"/>
    <col min="10305" max="10305" width="11.6640625" style="19" bestFit="1" customWidth="1"/>
    <col min="10306" max="10306" width="10.109375" style="19" bestFit="1" customWidth="1"/>
    <col min="10307" max="10308" width="11.6640625" style="19" bestFit="1" customWidth="1"/>
    <col min="10309" max="10309" width="10.109375" style="19" bestFit="1" customWidth="1"/>
    <col min="10310" max="10310" width="11.6640625" style="19" bestFit="1" customWidth="1"/>
    <col min="10311" max="10313" width="14.21875" style="19" bestFit="1" customWidth="1"/>
    <col min="10314" max="10314" width="12.77734375" style="19" customWidth="1"/>
    <col min="10315" max="10315" width="9.88671875" style="19" customWidth="1"/>
    <col min="10316" max="10532" width="8.77734375" style="19"/>
    <col min="10533" max="10533" width="15.33203125" style="19" customWidth="1"/>
    <col min="10534" max="10535" width="12.88671875" style="19" bestFit="1" customWidth="1"/>
    <col min="10536" max="10536" width="15.88671875" style="19" bestFit="1" customWidth="1"/>
    <col min="10537" max="10537" width="11" style="19" bestFit="1" customWidth="1"/>
    <col min="10538" max="10539" width="9.77734375" style="19" bestFit="1" customWidth="1"/>
    <col min="10540" max="10540" width="11" style="19" bestFit="1" customWidth="1"/>
    <col min="10541" max="10541" width="15.88671875" style="19" bestFit="1" customWidth="1"/>
    <col min="10542" max="10542" width="10.33203125" style="19" customWidth="1"/>
    <col min="10543" max="10543" width="12.88671875" style="19" bestFit="1" customWidth="1"/>
    <col min="10544" max="10544" width="16.77734375" style="19" bestFit="1" customWidth="1"/>
    <col min="10545" max="10545" width="9.77734375" style="19" bestFit="1" customWidth="1"/>
    <col min="10546" max="10546" width="12.88671875" style="19" bestFit="1" customWidth="1"/>
    <col min="10547" max="10547" width="16.77734375" style="19" bestFit="1" customWidth="1"/>
    <col min="10548" max="10548" width="12.88671875" style="19" bestFit="1" customWidth="1"/>
    <col min="10549" max="10549" width="11" style="19" bestFit="1" customWidth="1"/>
    <col min="10550" max="10550" width="11.109375" style="19" bestFit="1" customWidth="1"/>
    <col min="10551" max="10551" width="11" style="19" bestFit="1" customWidth="1"/>
    <col min="10552" max="10552" width="15" style="19" bestFit="1" customWidth="1"/>
    <col min="10553" max="10558" width="12.88671875" style="19" bestFit="1" customWidth="1"/>
    <col min="10559" max="10559" width="11.109375" style="19" bestFit="1" customWidth="1"/>
    <col min="10560" max="10560" width="12.88671875" style="19" bestFit="1" customWidth="1"/>
    <col min="10561" max="10561" width="11.6640625" style="19" bestFit="1" customWidth="1"/>
    <col min="10562" max="10562" width="10.109375" style="19" bestFit="1" customWidth="1"/>
    <col min="10563" max="10564" width="11.6640625" style="19" bestFit="1" customWidth="1"/>
    <col min="10565" max="10565" width="10.109375" style="19" bestFit="1" customWidth="1"/>
    <col min="10566" max="10566" width="11.6640625" style="19" bestFit="1" customWidth="1"/>
    <col min="10567" max="10569" width="14.21875" style="19" bestFit="1" customWidth="1"/>
    <col min="10570" max="10570" width="12.77734375" style="19" customWidth="1"/>
    <col min="10571" max="10571" width="9.88671875" style="19" customWidth="1"/>
    <col min="10572" max="10788" width="8.77734375" style="19"/>
    <col min="10789" max="10789" width="15.33203125" style="19" customWidth="1"/>
    <col min="10790" max="10791" width="12.88671875" style="19" bestFit="1" customWidth="1"/>
    <col min="10792" max="10792" width="15.88671875" style="19" bestFit="1" customWidth="1"/>
    <col min="10793" max="10793" width="11" style="19" bestFit="1" customWidth="1"/>
    <col min="10794" max="10795" width="9.77734375" style="19" bestFit="1" customWidth="1"/>
    <col min="10796" max="10796" width="11" style="19" bestFit="1" customWidth="1"/>
    <col min="10797" max="10797" width="15.88671875" style="19" bestFit="1" customWidth="1"/>
    <col min="10798" max="10798" width="10.33203125" style="19" customWidth="1"/>
    <col min="10799" max="10799" width="12.88671875" style="19" bestFit="1" customWidth="1"/>
    <col min="10800" max="10800" width="16.77734375" style="19" bestFit="1" customWidth="1"/>
    <col min="10801" max="10801" width="9.77734375" style="19" bestFit="1" customWidth="1"/>
    <col min="10802" max="10802" width="12.88671875" style="19" bestFit="1" customWidth="1"/>
    <col min="10803" max="10803" width="16.77734375" style="19" bestFit="1" customWidth="1"/>
    <col min="10804" max="10804" width="12.88671875" style="19" bestFit="1" customWidth="1"/>
    <col min="10805" max="10805" width="11" style="19" bestFit="1" customWidth="1"/>
    <col min="10806" max="10806" width="11.109375" style="19" bestFit="1" customWidth="1"/>
    <col min="10807" max="10807" width="11" style="19" bestFit="1" customWidth="1"/>
    <col min="10808" max="10808" width="15" style="19" bestFit="1" customWidth="1"/>
    <col min="10809" max="10814" width="12.88671875" style="19" bestFit="1" customWidth="1"/>
    <col min="10815" max="10815" width="11.109375" style="19" bestFit="1" customWidth="1"/>
    <col min="10816" max="10816" width="12.88671875" style="19" bestFit="1" customWidth="1"/>
    <col min="10817" max="10817" width="11.6640625" style="19" bestFit="1" customWidth="1"/>
    <col min="10818" max="10818" width="10.109375" style="19" bestFit="1" customWidth="1"/>
    <col min="10819" max="10820" width="11.6640625" style="19" bestFit="1" customWidth="1"/>
    <col min="10821" max="10821" width="10.109375" style="19" bestFit="1" customWidth="1"/>
    <col min="10822" max="10822" width="11.6640625" style="19" bestFit="1" customWidth="1"/>
    <col min="10823" max="10825" width="14.21875" style="19" bestFit="1" customWidth="1"/>
    <col min="10826" max="10826" width="12.77734375" style="19" customWidth="1"/>
    <col min="10827" max="10827" width="9.88671875" style="19" customWidth="1"/>
    <col min="10828" max="11044" width="8.77734375" style="19"/>
    <col min="11045" max="11045" width="15.33203125" style="19" customWidth="1"/>
    <col min="11046" max="11047" width="12.88671875" style="19" bestFit="1" customWidth="1"/>
    <col min="11048" max="11048" width="15.88671875" style="19" bestFit="1" customWidth="1"/>
    <col min="11049" max="11049" width="11" style="19" bestFit="1" customWidth="1"/>
    <col min="11050" max="11051" width="9.77734375" style="19" bestFit="1" customWidth="1"/>
    <col min="11052" max="11052" width="11" style="19" bestFit="1" customWidth="1"/>
    <col min="11053" max="11053" width="15.88671875" style="19" bestFit="1" customWidth="1"/>
    <col min="11054" max="11054" width="10.33203125" style="19" customWidth="1"/>
    <col min="11055" max="11055" width="12.88671875" style="19" bestFit="1" customWidth="1"/>
    <col min="11056" max="11056" width="16.77734375" style="19" bestFit="1" customWidth="1"/>
    <col min="11057" max="11057" width="9.77734375" style="19" bestFit="1" customWidth="1"/>
    <col min="11058" max="11058" width="12.88671875" style="19" bestFit="1" customWidth="1"/>
    <col min="11059" max="11059" width="16.77734375" style="19" bestFit="1" customWidth="1"/>
    <col min="11060" max="11060" width="12.88671875" style="19" bestFit="1" customWidth="1"/>
    <col min="11061" max="11061" width="11" style="19" bestFit="1" customWidth="1"/>
    <col min="11062" max="11062" width="11.109375" style="19" bestFit="1" customWidth="1"/>
    <col min="11063" max="11063" width="11" style="19" bestFit="1" customWidth="1"/>
    <col min="11064" max="11064" width="15" style="19" bestFit="1" customWidth="1"/>
    <col min="11065" max="11070" width="12.88671875" style="19" bestFit="1" customWidth="1"/>
    <col min="11071" max="11071" width="11.109375" style="19" bestFit="1" customWidth="1"/>
    <col min="11072" max="11072" width="12.88671875" style="19" bestFit="1" customWidth="1"/>
    <col min="11073" max="11073" width="11.6640625" style="19" bestFit="1" customWidth="1"/>
    <col min="11074" max="11074" width="10.109375" style="19" bestFit="1" customWidth="1"/>
    <col min="11075" max="11076" width="11.6640625" style="19" bestFit="1" customWidth="1"/>
    <col min="11077" max="11077" width="10.109375" style="19" bestFit="1" customWidth="1"/>
    <col min="11078" max="11078" width="11.6640625" style="19" bestFit="1" customWidth="1"/>
    <col min="11079" max="11081" width="14.21875" style="19" bestFit="1" customWidth="1"/>
    <col min="11082" max="11082" width="12.77734375" style="19" customWidth="1"/>
    <col min="11083" max="11083" width="9.88671875" style="19" customWidth="1"/>
    <col min="11084" max="11300" width="8.77734375" style="19"/>
    <col min="11301" max="11301" width="15.33203125" style="19" customWidth="1"/>
    <col min="11302" max="11303" width="12.88671875" style="19" bestFit="1" customWidth="1"/>
    <col min="11304" max="11304" width="15.88671875" style="19" bestFit="1" customWidth="1"/>
    <col min="11305" max="11305" width="11" style="19" bestFit="1" customWidth="1"/>
    <col min="11306" max="11307" width="9.77734375" style="19" bestFit="1" customWidth="1"/>
    <col min="11308" max="11308" width="11" style="19" bestFit="1" customWidth="1"/>
    <col min="11309" max="11309" width="15.88671875" style="19" bestFit="1" customWidth="1"/>
    <col min="11310" max="11310" width="10.33203125" style="19" customWidth="1"/>
    <col min="11311" max="11311" width="12.88671875" style="19" bestFit="1" customWidth="1"/>
    <col min="11312" max="11312" width="16.77734375" style="19" bestFit="1" customWidth="1"/>
    <col min="11313" max="11313" width="9.77734375" style="19" bestFit="1" customWidth="1"/>
    <col min="11314" max="11314" width="12.88671875" style="19" bestFit="1" customWidth="1"/>
    <col min="11315" max="11315" width="16.77734375" style="19" bestFit="1" customWidth="1"/>
    <col min="11316" max="11316" width="12.88671875" style="19" bestFit="1" customWidth="1"/>
    <col min="11317" max="11317" width="11" style="19" bestFit="1" customWidth="1"/>
    <col min="11318" max="11318" width="11.109375" style="19" bestFit="1" customWidth="1"/>
    <col min="11319" max="11319" width="11" style="19" bestFit="1" customWidth="1"/>
    <col min="11320" max="11320" width="15" style="19" bestFit="1" customWidth="1"/>
    <col min="11321" max="11326" width="12.88671875" style="19" bestFit="1" customWidth="1"/>
    <col min="11327" max="11327" width="11.109375" style="19" bestFit="1" customWidth="1"/>
    <col min="11328" max="11328" width="12.88671875" style="19" bestFit="1" customWidth="1"/>
    <col min="11329" max="11329" width="11.6640625" style="19" bestFit="1" customWidth="1"/>
    <col min="11330" max="11330" width="10.109375" style="19" bestFit="1" customWidth="1"/>
    <col min="11331" max="11332" width="11.6640625" style="19" bestFit="1" customWidth="1"/>
    <col min="11333" max="11333" width="10.109375" style="19" bestFit="1" customWidth="1"/>
    <col min="11334" max="11334" width="11.6640625" style="19" bestFit="1" customWidth="1"/>
    <col min="11335" max="11337" width="14.21875" style="19" bestFit="1" customWidth="1"/>
    <col min="11338" max="11338" width="12.77734375" style="19" customWidth="1"/>
    <col min="11339" max="11339" width="9.88671875" style="19" customWidth="1"/>
    <col min="11340" max="11556" width="8.77734375" style="19"/>
    <col min="11557" max="11557" width="15.33203125" style="19" customWidth="1"/>
    <col min="11558" max="11559" width="12.88671875" style="19" bestFit="1" customWidth="1"/>
    <col min="11560" max="11560" width="15.88671875" style="19" bestFit="1" customWidth="1"/>
    <col min="11561" max="11561" width="11" style="19" bestFit="1" customWidth="1"/>
    <col min="11562" max="11563" width="9.77734375" style="19" bestFit="1" customWidth="1"/>
    <col min="11564" max="11564" width="11" style="19" bestFit="1" customWidth="1"/>
    <col min="11565" max="11565" width="15.88671875" style="19" bestFit="1" customWidth="1"/>
    <col min="11566" max="11566" width="10.33203125" style="19" customWidth="1"/>
    <col min="11567" max="11567" width="12.88671875" style="19" bestFit="1" customWidth="1"/>
    <col min="11568" max="11568" width="16.77734375" style="19" bestFit="1" customWidth="1"/>
    <col min="11569" max="11569" width="9.77734375" style="19" bestFit="1" customWidth="1"/>
    <col min="11570" max="11570" width="12.88671875" style="19" bestFit="1" customWidth="1"/>
    <col min="11571" max="11571" width="16.77734375" style="19" bestFit="1" customWidth="1"/>
    <col min="11572" max="11572" width="12.88671875" style="19" bestFit="1" customWidth="1"/>
    <col min="11573" max="11573" width="11" style="19" bestFit="1" customWidth="1"/>
    <col min="11574" max="11574" width="11.109375" style="19" bestFit="1" customWidth="1"/>
    <col min="11575" max="11575" width="11" style="19" bestFit="1" customWidth="1"/>
    <col min="11576" max="11576" width="15" style="19" bestFit="1" customWidth="1"/>
    <col min="11577" max="11582" width="12.88671875" style="19" bestFit="1" customWidth="1"/>
    <col min="11583" max="11583" width="11.109375" style="19" bestFit="1" customWidth="1"/>
    <col min="11584" max="11584" width="12.88671875" style="19" bestFit="1" customWidth="1"/>
    <col min="11585" max="11585" width="11.6640625" style="19" bestFit="1" customWidth="1"/>
    <col min="11586" max="11586" width="10.109375" style="19" bestFit="1" customWidth="1"/>
    <col min="11587" max="11588" width="11.6640625" style="19" bestFit="1" customWidth="1"/>
    <col min="11589" max="11589" width="10.109375" style="19" bestFit="1" customWidth="1"/>
    <col min="11590" max="11590" width="11.6640625" style="19" bestFit="1" customWidth="1"/>
    <col min="11591" max="11593" width="14.21875" style="19" bestFit="1" customWidth="1"/>
    <col min="11594" max="11594" width="12.77734375" style="19" customWidth="1"/>
    <col min="11595" max="11595" width="9.88671875" style="19" customWidth="1"/>
    <col min="11596" max="11812" width="8.77734375" style="19"/>
    <col min="11813" max="11813" width="15.33203125" style="19" customWidth="1"/>
    <col min="11814" max="11815" width="12.88671875" style="19" bestFit="1" customWidth="1"/>
    <col min="11816" max="11816" width="15.88671875" style="19" bestFit="1" customWidth="1"/>
    <col min="11817" max="11817" width="11" style="19" bestFit="1" customWidth="1"/>
    <col min="11818" max="11819" width="9.77734375" style="19" bestFit="1" customWidth="1"/>
    <col min="11820" max="11820" width="11" style="19" bestFit="1" customWidth="1"/>
    <col min="11821" max="11821" width="15.88671875" style="19" bestFit="1" customWidth="1"/>
    <col min="11822" max="11822" width="10.33203125" style="19" customWidth="1"/>
    <col min="11823" max="11823" width="12.88671875" style="19" bestFit="1" customWidth="1"/>
    <col min="11824" max="11824" width="16.77734375" style="19" bestFit="1" customWidth="1"/>
    <col min="11825" max="11825" width="9.77734375" style="19" bestFit="1" customWidth="1"/>
    <col min="11826" max="11826" width="12.88671875" style="19" bestFit="1" customWidth="1"/>
    <col min="11827" max="11827" width="16.77734375" style="19" bestFit="1" customWidth="1"/>
    <col min="11828" max="11828" width="12.88671875" style="19" bestFit="1" customWidth="1"/>
    <col min="11829" max="11829" width="11" style="19" bestFit="1" customWidth="1"/>
    <col min="11830" max="11830" width="11.109375" style="19" bestFit="1" customWidth="1"/>
    <col min="11831" max="11831" width="11" style="19" bestFit="1" customWidth="1"/>
    <col min="11832" max="11832" width="15" style="19" bestFit="1" customWidth="1"/>
    <col min="11833" max="11838" width="12.88671875" style="19" bestFit="1" customWidth="1"/>
    <col min="11839" max="11839" width="11.109375" style="19" bestFit="1" customWidth="1"/>
    <col min="11840" max="11840" width="12.88671875" style="19" bestFit="1" customWidth="1"/>
    <col min="11841" max="11841" width="11.6640625" style="19" bestFit="1" customWidth="1"/>
    <col min="11842" max="11842" width="10.109375" style="19" bestFit="1" customWidth="1"/>
    <col min="11843" max="11844" width="11.6640625" style="19" bestFit="1" customWidth="1"/>
    <col min="11845" max="11845" width="10.109375" style="19" bestFit="1" customWidth="1"/>
    <col min="11846" max="11846" width="11.6640625" style="19" bestFit="1" customWidth="1"/>
    <col min="11847" max="11849" width="14.21875" style="19" bestFit="1" customWidth="1"/>
    <col min="11850" max="11850" width="12.77734375" style="19" customWidth="1"/>
    <col min="11851" max="11851" width="9.88671875" style="19" customWidth="1"/>
    <col min="11852" max="12068" width="8.77734375" style="19"/>
    <col min="12069" max="12069" width="15.33203125" style="19" customWidth="1"/>
    <col min="12070" max="12071" width="12.88671875" style="19" bestFit="1" customWidth="1"/>
    <col min="12072" max="12072" width="15.88671875" style="19" bestFit="1" customWidth="1"/>
    <col min="12073" max="12073" width="11" style="19" bestFit="1" customWidth="1"/>
    <col min="12074" max="12075" width="9.77734375" style="19" bestFit="1" customWidth="1"/>
    <col min="12076" max="12076" width="11" style="19" bestFit="1" customWidth="1"/>
    <col min="12077" max="12077" width="15.88671875" style="19" bestFit="1" customWidth="1"/>
    <col min="12078" max="12078" width="10.33203125" style="19" customWidth="1"/>
    <col min="12079" max="12079" width="12.88671875" style="19" bestFit="1" customWidth="1"/>
    <col min="12080" max="12080" width="16.77734375" style="19" bestFit="1" customWidth="1"/>
    <col min="12081" max="12081" width="9.77734375" style="19" bestFit="1" customWidth="1"/>
    <col min="12082" max="12082" width="12.88671875" style="19" bestFit="1" customWidth="1"/>
    <col min="12083" max="12083" width="16.77734375" style="19" bestFit="1" customWidth="1"/>
    <col min="12084" max="12084" width="12.88671875" style="19" bestFit="1" customWidth="1"/>
    <col min="12085" max="12085" width="11" style="19" bestFit="1" customWidth="1"/>
    <col min="12086" max="12086" width="11.109375" style="19" bestFit="1" customWidth="1"/>
    <col min="12087" max="12087" width="11" style="19" bestFit="1" customWidth="1"/>
    <col min="12088" max="12088" width="15" style="19" bestFit="1" customWidth="1"/>
    <col min="12089" max="12094" width="12.88671875" style="19" bestFit="1" customWidth="1"/>
    <col min="12095" max="12095" width="11.109375" style="19" bestFit="1" customWidth="1"/>
    <col min="12096" max="12096" width="12.88671875" style="19" bestFit="1" customWidth="1"/>
    <col min="12097" max="12097" width="11.6640625" style="19" bestFit="1" customWidth="1"/>
    <col min="12098" max="12098" width="10.109375" style="19" bestFit="1" customWidth="1"/>
    <col min="12099" max="12100" width="11.6640625" style="19" bestFit="1" customWidth="1"/>
    <col min="12101" max="12101" width="10.109375" style="19" bestFit="1" customWidth="1"/>
    <col min="12102" max="12102" width="11.6640625" style="19" bestFit="1" customWidth="1"/>
    <col min="12103" max="12105" width="14.21875" style="19" bestFit="1" customWidth="1"/>
    <col min="12106" max="12106" width="12.77734375" style="19" customWidth="1"/>
    <col min="12107" max="12107" width="9.88671875" style="19" customWidth="1"/>
    <col min="12108" max="12324" width="8.77734375" style="19"/>
    <col min="12325" max="12325" width="15.33203125" style="19" customWidth="1"/>
    <col min="12326" max="12327" width="12.88671875" style="19" bestFit="1" customWidth="1"/>
    <col min="12328" max="12328" width="15.88671875" style="19" bestFit="1" customWidth="1"/>
    <col min="12329" max="12329" width="11" style="19" bestFit="1" customWidth="1"/>
    <col min="12330" max="12331" width="9.77734375" style="19" bestFit="1" customWidth="1"/>
    <col min="12332" max="12332" width="11" style="19" bestFit="1" customWidth="1"/>
    <col min="12333" max="12333" width="15.88671875" style="19" bestFit="1" customWidth="1"/>
    <col min="12334" max="12334" width="10.33203125" style="19" customWidth="1"/>
    <col min="12335" max="12335" width="12.88671875" style="19" bestFit="1" customWidth="1"/>
    <col min="12336" max="12336" width="16.77734375" style="19" bestFit="1" customWidth="1"/>
    <col min="12337" max="12337" width="9.77734375" style="19" bestFit="1" customWidth="1"/>
    <col min="12338" max="12338" width="12.88671875" style="19" bestFit="1" customWidth="1"/>
    <col min="12339" max="12339" width="16.77734375" style="19" bestFit="1" customWidth="1"/>
    <col min="12340" max="12340" width="12.88671875" style="19" bestFit="1" customWidth="1"/>
    <col min="12341" max="12341" width="11" style="19" bestFit="1" customWidth="1"/>
    <col min="12342" max="12342" width="11.109375" style="19" bestFit="1" customWidth="1"/>
    <col min="12343" max="12343" width="11" style="19" bestFit="1" customWidth="1"/>
    <col min="12344" max="12344" width="15" style="19" bestFit="1" customWidth="1"/>
    <col min="12345" max="12350" width="12.88671875" style="19" bestFit="1" customWidth="1"/>
    <col min="12351" max="12351" width="11.109375" style="19" bestFit="1" customWidth="1"/>
    <col min="12352" max="12352" width="12.88671875" style="19" bestFit="1" customWidth="1"/>
    <col min="12353" max="12353" width="11.6640625" style="19" bestFit="1" customWidth="1"/>
    <col min="12354" max="12354" width="10.109375" style="19" bestFit="1" customWidth="1"/>
    <col min="12355" max="12356" width="11.6640625" style="19" bestFit="1" customWidth="1"/>
    <col min="12357" max="12357" width="10.109375" style="19" bestFit="1" customWidth="1"/>
    <col min="12358" max="12358" width="11.6640625" style="19" bestFit="1" customWidth="1"/>
    <col min="12359" max="12361" width="14.21875" style="19" bestFit="1" customWidth="1"/>
    <col min="12362" max="12362" width="12.77734375" style="19" customWidth="1"/>
    <col min="12363" max="12363" width="9.88671875" style="19" customWidth="1"/>
    <col min="12364" max="12580" width="8.77734375" style="19"/>
    <col min="12581" max="12581" width="15.33203125" style="19" customWidth="1"/>
    <col min="12582" max="12583" width="12.88671875" style="19" bestFit="1" customWidth="1"/>
    <col min="12584" max="12584" width="15.88671875" style="19" bestFit="1" customWidth="1"/>
    <col min="12585" max="12585" width="11" style="19" bestFit="1" customWidth="1"/>
    <col min="12586" max="12587" width="9.77734375" style="19" bestFit="1" customWidth="1"/>
    <col min="12588" max="12588" width="11" style="19" bestFit="1" customWidth="1"/>
    <col min="12589" max="12589" width="15.88671875" style="19" bestFit="1" customWidth="1"/>
    <col min="12590" max="12590" width="10.33203125" style="19" customWidth="1"/>
    <col min="12591" max="12591" width="12.88671875" style="19" bestFit="1" customWidth="1"/>
    <col min="12592" max="12592" width="16.77734375" style="19" bestFit="1" customWidth="1"/>
    <col min="12593" max="12593" width="9.77734375" style="19" bestFit="1" customWidth="1"/>
    <col min="12594" max="12594" width="12.88671875" style="19" bestFit="1" customWidth="1"/>
    <col min="12595" max="12595" width="16.77734375" style="19" bestFit="1" customWidth="1"/>
    <col min="12596" max="12596" width="12.88671875" style="19" bestFit="1" customWidth="1"/>
    <col min="12597" max="12597" width="11" style="19" bestFit="1" customWidth="1"/>
    <col min="12598" max="12598" width="11.109375" style="19" bestFit="1" customWidth="1"/>
    <col min="12599" max="12599" width="11" style="19" bestFit="1" customWidth="1"/>
    <col min="12600" max="12600" width="15" style="19" bestFit="1" customWidth="1"/>
    <col min="12601" max="12606" width="12.88671875" style="19" bestFit="1" customWidth="1"/>
    <col min="12607" max="12607" width="11.109375" style="19" bestFit="1" customWidth="1"/>
    <col min="12608" max="12608" width="12.88671875" style="19" bestFit="1" customWidth="1"/>
    <col min="12609" max="12609" width="11.6640625" style="19" bestFit="1" customWidth="1"/>
    <col min="12610" max="12610" width="10.109375" style="19" bestFit="1" customWidth="1"/>
    <col min="12611" max="12612" width="11.6640625" style="19" bestFit="1" customWidth="1"/>
    <col min="12613" max="12613" width="10.109375" style="19" bestFit="1" customWidth="1"/>
    <col min="12614" max="12614" width="11.6640625" style="19" bestFit="1" customWidth="1"/>
    <col min="12615" max="12617" width="14.21875" style="19" bestFit="1" customWidth="1"/>
    <col min="12618" max="12618" width="12.77734375" style="19" customWidth="1"/>
    <col min="12619" max="12619" width="9.88671875" style="19" customWidth="1"/>
    <col min="12620" max="12836" width="8.77734375" style="19"/>
    <col min="12837" max="12837" width="15.33203125" style="19" customWidth="1"/>
    <col min="12838" max="12839" width="12.88671875" style="19" bestFit="1" customWidth="1"/>
    <col min="12840" max="12840" width="15.88671875" style="19" bestFit="1" customWidth="1"/>
    <col min="12841" max="12841" width="11" style="19" bestFit="1" customWidth="1"/>
    <col min="12842" max="12843" width="9.77734375" style="19" bestFit="1" customWidth="1"/>
    <col min="12844" max="12844" width="11" style="19" bestFit="1" customWidth="1"/>
    <col min="12845" max="12845" width="15.88671875" style="19" bestFit="1" customWidth="1"/>
    <col min="12846" max="12846" width="10.33203125" style="19" customWidth="1"/>
    <col min="12847" max="12847" width="12.88671875" style="19" bestFit="1" customWidth="1"/>
    <col min="12848" max="12848" width="16.77734375" style="19" bestFit="1" customWidth="1"/>
    <col min="12849" max="12849" width="9.77734375" style="19" bestFit="1" customWidth="1"/>
    <col min="12850" max="12850" width="12.88671875" style="19" bestFit="1" customWidth="1"/>
    <col min="12851" max="12851" width="16.77734375" style="19" bestFit="1" customWidth="1"/>
    <col min="12852" max="12852" width="12.88671875" style="19" bestFit="1" customWidth="1"/>
    <col min="12853" max="12853" width="11" style="19" bestFit="1" customWidth="1"/>
    <col min="12854" max="12854" width="11.109375" style="19" bestFit="1" customWidth="1"/>
    <col min="12855" max="12855" width="11" style="19" bestFit="1" customWidth="1"/>
    <col min="12856" max="12856" width="15" style="19" bestFit="1" customWidth="1"/>
    <col min="12857" max="12862" width="12.88671875" style="19" bestFit="1" customWidth="1"/>
    <col min="12863" max="12863" width="11.109375" style="19" bestFit="1" customWidth="1"/>
    <col min="12864" max="12864" width="12.88671875" style="19" bestFit="1" customWidth="1"/>
    <col min="12865" max="12865" width="11.6640625" style="19" bestFit="1" customWidth="1"/>
    <col min="12866" max="12866" width="10.109375" style="19" bestFit="1" customWidth="1"/>
    <col min="12867" max="12868" width="11.6640625" style="19" bestFit="1" customWidth="1"/>
    <col min="12869" max="12869" width="10.109375" style="19" bestFit="1" customWidth="1"/>
    <col min="12870" max="12870" width="11.6640625" style="19" bestFit="1" customWidth="1"/>
    <col min="12871" max="12873" width="14.21875" style="19" bestFit="1" customWidth="1"/>
    <col min="12874" max="12874" width="12.77734375" style="19" customWidth="1"/>
    <col min="12875" max="12875" width="9.88671875" style="19" customWidth="1"/>
    <col min="12876" max="13092" width="8.77734375" style="19"/>
    <col min="13093" max="13093" width="15.33203125" style="19" customWidth="1"/>
    <col min="13094" max="13095" width="12.88671875" style="19" bestFit="1" customWidth="1"/>
    <col min="13096" max="13096" width="15.88671875" style="19" bestFit="1" customWidth="1"/>
    <col min="13097" max="13097" width="11" style="19" bestFit="1" customWidth="1"/>
    <col min="13098" max="13099" width="9.77734375" style="19" bestFit="1" customWidth="1"/>
    <col min="13100" max="13100" width="11" style="19" bestFit="1" customWidth="1"/>
    <col min="13101" max="13101" width="15.88671875" style="19" bestFit="1" customWidth="1"/>
    <col min="13102" max="13102" width="10.33203125" style="19" customWidth="1"/>
    <col min="13103" max="13103" width="12.88671875" style="19" bestFit="1" customWidth="1"/>
    <col min="13104" max="13104" width="16.77734375" style="19" bestFit="1" customWidth="1"/>
    <col min="13105" max="13105" width="9.77734375" style="19" bestFit="1" customWidth="1"/>
    <col min="13106" max="13106" width="12.88671875" style="19" bestFit="1" customWidth="1"/>
    <col min="13107" max="13107" width="16.77734375" style="19" bestFit="1" customWidth="1"/>
    <col min="13108" max="13108" width="12.88671875" style="19" bestFit="1" customWidth="1"/>
    <col min="13109" max="13109" width="11" style="19" bestFit="1" customWidth="1"/>
    <col min="13110" max="13110" width="11.109375" style="19" bestFit="1" customWidth="1"/>
    <col min="13111" max="13111" width="11" style="19" bestFit="1" customWidth="1"/>
    <col min="13112" max="13112" width="15" style="19" bestFit="1" customWidth="1"/>
    <col min="13113" max="13118" width="12.88671875" style="19" bestFit="1" customWidth="1"/>
    <col min="13119" max="13119" width="11.109375" style="19" bestFit="1" customWidth="1"/>
    <col min="13120" max="13120" width="12.88671875" style="19" bestFit="1" customWidth="1"/>
    <col min="13121" max="13121" width="11.6640625" style="19" bestFit="1" customWidth="1"/>
    <col min="13122" max="13122" width="10.109375" style="19" bestFit="1" customWidth="1"/>
    <col min="13123" max="13124" width="11.6640625" style="19" bestFit="1" customWidth="1"/>
    <col min="13125" max="13125" width="10.109375" style="19" bestFit="1" customWidth="1"/>
    <col min="13126" max="13126" width="11.6640625" style="19" bestFit="1" customWidth="1"/>
    <col min="13127" max="13129" width="14.21875" style="19" bestFit="1" customWidth="1"/>
    <col min="13130" max="13130" width="12.77734375" style="19" customWidth="1"/>
    <col min="13131" max="13131" width="9.88671875" style="19" customWidth="1"/>
    <col min="13132" max="13348" width="8.77734375" style="19"/>
    <col min="13349" max="13349" width="15.33203125" style="19" customWidth="1"/>
    <col min="13350" max="13351" width="12.88671875" style="19" bestFit="1" customWidth="1"/>
    <col min="13352" max="13352" width="15.88671875" style="19" bestFit="1" customWidth="1"/>
    <col min="13353" max="13353" width="11" style="19" bestFit="1" customWidth="1"/>
    <col min="13354" max="13355" width="9.77734375" style="19" bestFit="1" customWidth="1"/>
    <col min="13356" max="13356" width="11" style="19" bestFit="1" customWidth="1"/>
    <col min="13357" max="13357" width="15.88671875" style="19" bestFit="1" customWidth="1"/>
    <col min="13358" max="13358" width="10.33203125" style="19" customWidth="1"/>
    <col min="13359" max="13359" width="12.88671875" style="19" bestFit="1" customWidth="1"/>
    <col min="13360" max="13360" width="16.77734375" style="19" bestFit="1" customWidth="1"/>
    <col min="13361" max="13361" width="9.77734375" style="19" bestFit="1" customWidth="1"/>
    <col min="13362" max="13362" width="12.88671875" style="19" bestFit="1" customWidth="1"/>
    <col min="13363" max="13363" width="16.77734375" style="19" bestFit="1" customWidth="1"/>
    <col min="13364" max="13364" width="12.88671875" style="19" bestFit="1" customWidth="1"/>
    <col min="13365" max="13365" width="11" style="19" bestFit="1" customWidth="1"/>
    <col min="13366" max="13366" width="11.109375" style="19" bestFit="1" customWidth="1"/>
    <col min="13367" max="13367" width="11" style="19" bestFit="1" customWidth="1"/>
    <col min="13368" max="13368" width="15" style="19" bestFit="1" customWidth="1"/>
    <col min="13369" max="13374" width="12.88671875" style="19" bestFit="1" customWidth="1"/>
    <col min="13375" max="13375" width="11.109375" style="19" bestFit="1" customWidth="1"/>
    <col min="13376" max="13376" width="12.88671875" style="19" bestFit="1" customWidth="1"/>
    <col min="13377" max="13377" width="11.6640625" style="19" bestFit="1" customWidth="1"/>
    <col min="13378" max="13378" width="10.109375" style="19" bestFit="1" customWidth="1"/>
    <col min="13379" max="13380" width="11.6640625" style="19" bestFit="1" customWidth="1"/>
    <col min="13381" max="13381" width="10.109375" style="19" bestFit="1" customWidth="1"/>
    <col min="13382" max="13382" width="11.6640625" style="19" bestFit="1" customWidth="1"/>
    <col min="13383" max="13385" width="14.21875" style="19" bestFit="1" customWidth="1"/>
    <col min="13386" max="13386" width="12.77734375" style="19" customWidth="1"/>
    <col min="13387" max="13387" width="9.88671875" style="19" customWidth="1"/>
    <col min="13388" max="13604" width="8.77734375" style="19"/>
    <col min="13605" max="13605" width="15.33203125" style="19" customWidth="1"/>
    <col min="13606" max="13607" width="12.88671875" style="19" bestFit="1" customWidth="1"/>
    <col min="13608" max="13608" width="15.88671875" style="19" bestFit="1" customWidth="1"/>
    <col min="13609" max="13609" width="11" style="19" bestFit="1" customWidth="1"/>
    <col min="13610" max="13611" width="9.77734375" style="19" bestFit="1" customWidth="1"/>
    <col min="13612" max="13612" width="11" style="19" bestFit="1" customWidth="1"/>
    <col min="13613" max="13613" width="15.88671875" style="19" bestFit="1" customWidth="1"/>
    <col min="13614" max="13614" width="10.33203125" style="19" customWidth="1"/>
    <col min="13615" max="13615" width="12.88671875" style="19" bestFit="1" customWidth="1"/>
    <col min="13616" max="13616" width="16.77734375" style="19" bestFit="1" customWidth="1"/>
    <col min="13617" max="13617" width="9.77734375" style="19" bestFit="1" customWidth="1"/>
    <col min="13618" max="13618" width="12.88671875" style="19" bestFit="1" customWidth="1"/>
    <col min="13619" max="13619" width="16.77734375" style="19" bestFit="1" customWidth="1"/>
    <col min="13620" max="13620" width="12.88671875" style="19" bestFit="1" customWidth="1"/>
    <col min="13621" max="13621" width="11" style="19" bestFit="1" customWidth="1"/>
    <col min="13622" max="13622" width="11.109375" style="19" bestFit="1" customWidth="1"/>
    <col min="13623" max="13623" width="11" style="19" bestFit="1" customWidth="1"/>
    <col min="13624" max="13624" width="15" style="19" bestFit="1" customWidth="1"/>
    <col min="13625" max="13630" width="12.88671875" style="19" bestFit="1" customWidth="1"/>
    <col min="13631" max="13631" width="11.109375" style="19" bestFit="1" customWidth="1"/>
    <col min="13632" max="13632" width="12.88671875" style="19" bestFit="1" customWidth="1"/>
    <col min="13633" max="13633" width="11.6640625" style="19" bestFit="1" customWidth="1"/>
    <col min="13634" max="13634" width="10.109375" style="19" bestFit="1" customWidth="1"/>
    <col min="13635" max="13636" width="11.6640625" style="19" bestFit="1" customWidth="1"/>
    <col min="13637" max="13637" width="10.109375" style="19" bestFit="1" customWidth="1"/>
    <col min="13638" max="13638" width="11.6640625" style="19" bestFit="1" customWidth="1"/>
    <col min="13639" max="13641" width="14.21875" style="19" bestFit="1" customWidth="1"/>
    <col min="13642" max="13642" width="12.77734375" style="19" customWidth="1"/>
    <col min="13643" max="13643" width="9.88671875" style="19" customWidth="1"/>
    <col min="13644" max="13860" width="8.77734375" style="19"/>
    <col min="13861" max="13861" width="15.33203125" style="19" customWidth="1"/>
    <col min="13862" max="13863" width="12.88671875" style="19" bestFit="1" customWidth="1"/>
    <col min="13864" max="13864" width="15.88671875" style="19" bestFit="1" customWidth="1"/>
    <col min="13865" max="13865" width="11" style="19" bestFit="1" customWidth="1"/>
    <col min="13866" max="13867" width="9.77734375" style="19" bestFit="1" customWidth="1"/>
    <col min="13868" max="13868" width="11" style="19" bestFit="1" customWidth="1"/>
    <col min="13869" max="13869" width="15.88671875" style="19" bestFit="1" customWidth="1"/>
    <col min="13870" max="13870" width="10.33203125" style="19" customWidth="1"/>
    <col min="13871" max="13871" width="12.88671875" style="19" bestFit="1" customWidth="1"/>
    <col min="13872" max="13872" width="16.77734375" style="19" bestFit="1" customWidth="1"/>
    <col min="13873" max="13873" width="9.77734375" style="19" bestFit="1" customWidth="1"/>
    <col min="13874" max="13874" width="12.88671875" style="19" bestFit="1" customWidth="1"/>
    <col min="13875" max="13875" width="16.77734375" style="19" bestFit="1" customWidth="1"/>
    <col min="13876" max="13876" width="12.88671875" style="19" bestFit="1" customWidth="1"/>
    <col min="13877" max="13877" width="11" style="19" bestFit="1" customWidth="1"/>
    <col min="13878" max="13878" width="11.109375" style="19" bestFit="1" customWidth="1"/>
    <col min="13879" max="13879" width="11" style="19" bestFit="1" customWidth="1"/>
    <col min="13880" max="13880" width="15" style="19" bestFit="1" customWidth="1"/>
    <col min="13881" max="13886" width="12.88671875" style="19" bestFit="1" customWidth="1"/>
    <col min="13887" max="13887" width="11.109375" style="19" bestFit="1" customWidth="1"/>
    <col min="13888" max="13888" width="12.88671875" style="19" bestFit="1" customWidth="1"/>
    <col min="13889" max="13889" width="11.6640625" style="19" bestFit="1" customWidth="1"/>
    <col min="13890" max="13890" width="10.109375" style="19" bestFit="1" customWidth="1"/>
    <col min="13891" max="13892" width="11.6640625" style="19" bestFit="1" customWidth="1"/>
    <col min="13893" max="13893" width="10.109375" style="19" bestFit="1" customWidth="1"/>
    <col min="13894" max="13894" width="11.6640625" style="19" bestFit="1" customWidth="1"/>
    <col min="13895" max="13897" width="14.21875" style="19" bestFit="1" customWidth="1"/>
    <col min="13898" max="13898" width="12.77734375" style="19" customWidth="1"/>
    <col min="13899" max="13899" width="9.88671875" style="19" customWidth="1"/>
    <col min="13900" max="14116" width="8.77734375" style="19"/>
    <col min="14117" max="14117" width="15.33203125" style="19" customWidth="1"/>
    <col min="14118" max="14119" width="12.88671875" style="19" bestFit="1" customWidth="1"/>
    <col min="14120" max="14120" width="15.88671875" style="19" bestFit="1" customWidth="1"/>
    <col min="14121" max="14121" width="11" style="19" bestFit="1" customWidth="1"/>
    <col min="14122" max="14123" width="9.77734375" style="19" bestFit="1" customWidth="1"/>
    <col min="14124" max="14124" width="11" style="19" bestFit="1" customWidth="1"/>
    <col min="14125" max="14125" width="15.88671875" style="19" bestFit="1" customWidth="1"/>
    <col min="14126" max="14126" width="10.33203125" style="19" customWidth="1"/>
    <col min="14127" max="14127" width="12.88671875" style="19" bestFit="1" customWidth="1"/>
    <col min="14128" max="14128" width="16.77734375" style="19" bestFit="1" customWidth="1"/>
    <col min="14129" max="14129" width="9.77734375" style="19" bestFit="1" customWidth="1"/>
    <col min="14130" max="14130" width="12.88671875" style="19" bestFit="1" customWidth="1"/>
    <col min="14131" max="14131" width="16.77734375" style="19" bestFit="1" customWidth="1"/>
    <col min="14132" max="14132" width="12.88671875" style="19" bestFit="1" customWidth="1"/>
    <col min="14133" max="14133" width="11" style="19" bestFit="1" customWidth="1"/>
    <col min="14134" max="14134" width="11.109375" style="19" bestFit="1" customWidth="1"/>
    <col min="14135" max="14135" width="11" style="19" bestFit="1" customWidth="1"/>
    <col min="14136" max="14136" width="15" style="19" bestFit="1" customWidth="1"/>
    <col min="14137" max="14142" width="12.88671875" style="19" bestFit="1" customWidth="1"/>
    <col min="14143" max="14143" width="11.109375" style="19" bestFit="1" customWidth="1"/>
    <col min="14144" max="14144" width="12.88671875" style="19" bestFit="1" customWidth="1"/>
    <col min="14145" max="14145" width="11.6640625" style="19" bestFit="1" customWidth="1"/>
    <col min="14146" max="14146" width="10.109375" style="19" bestFit="1" customWidth="1"/>
    <col min="14147" max="14148" width="11.6640625" style="19" bestFit="1" customWidth="1"/>
    <col min="14149" max="14149" width="10.109375" style="19" bestFit="1" customWidth="1"/>
    <col min="14150" max="14150" width="11.6640625" style="19" bestFit="1" customWidth="1"/>
    <col min="14151" max="14153" width="14.21875" style="19" bestFit="1" customWidth="1"/>
    <col min="14154" max="14154" width="12.77734375" style="19" customWidth="1"/>
    <col min="14155" max="14155" width="9.88671875" style="19" customWidth="1"/>
    <col min="14156" max="14372" width="8.77734375" style="19"/>
    <col min="14373" max="14373" width="15.33203125" style="19" customWidth="1"/>
    <col min="14374" max="14375" width="12.88671875" style="19" bestFit="1" customWidth="1"/>
    <col min="14376" max="14376" width="15.88671875" style="19" bestFit="1" customWidth="1"/>
    <col min="14377" max="14377" width="11" style="19" bestFit="1" customWidth="1"/>
    <col min="14378" max="14379" width="9.77734375" style="19" bestFit="1" customWidth="1"/>
    <col min="14380" max="14380" width="11" style="19" bestFit="1" customWidth="1"/>
    <col min="14381" max="14381" width="15.88671875" style="19" bestFit="1" customWidth="1"/>
    <col min="14382" max="14382" width="10.33203125" style="19" customWidth="1"/>
    <col min="14383" max="14383" width="12.88671875" style="19" bestFit="1" customWidth="1"/>
    <col min="14384" max="14384" width="16.77734375" style="19" bestFit="1" customWidth="1"/>
    <col min="14385" max="14385" width="9.77734375" style="19" bestFit="1" customWidth="1"/>
    <col min="14386" max="14386" width="12.88671875" style="19" bestFit="1" customWidth="1"/>
    <col min="14387" max="14387" width="16.77734375" style="19" bestFit="1" customWidth="1"/>
    <col min="14388" max="14388" width="12.88671875" style="19" bestFit="1" customWidth="1"/>
    <col min="14389" max="14389" width="11" style="19" bestFit="1" customWidth="1"/>
    <col min="14390" max="14390" width="11.109375" style="19" bestFit="1" customWidth="1"/>
    <col min="14391" max="14391" width="11" style="19" bestFit="1" customWidth="1"/>
    <col min="14392" max="14392" width="15" style="19" bestFit="1" customWidth="1"/>
    <col min="14393" max="14398" width="12.88671875" style="19" bestFit="1" customWidth="1"/>
    <col min="14399" max="14399" width="11.109375" style="19" bestFit="1" customWidth="1"/>
    <col min="14400" max="14400" width="12.88671875" style="19" bestFit="1" customWidth="1"/>
    <col min="14401" max="14401" width="11.6640625" style="19" bestFit="1" customWidth="1"/>
    <col min="14402" max="14402" width="10.109375" style="19" bestFit="1" customWidth="1"/>
    <col min="14403" max="14404" width="11.6640625" style="19" bestFit="1" customWidth="1"/>
    <col min="14405" max="14405" width="10.109375" style="19" bestFit="1" customWidth="1"/>
    <col min="14406" max="14406" width="11.6640625" style="19" bestFit="1" customWidth="1"/>
    <col min="14407" max="14409" width="14.21875" style="19" bestFit="1" customWidth="1"/>
    <col min="14410" max="14410" width="12.77734375" style="19" customWidth="1"/>
    <col min="14411" max="14411" width="9.88671875" style="19" customWidth="1"/>
    <col min="14412" max="14628" width="8.77734375" style="19"/>
    <col min="14629" max="14629" width="15.33203125" style="19" customWidth="1"/>
    <col min="14630" max="14631" width="12.88671875" style="19" bestFit="1" customWidth="1"/>
    <col min="14632" max="14632" width="15.88671875" style="19" bestFit="1" customWidth="1"/>
    <col min="14633" max="14633" width="11" style="19" bestFit="1" customWidth="1"/>
    <col min="14634" max="14635" width="9.77734375" style="19" bestFit="1" customWidth="1"/>
    <col min="14636" max="14636" width="11" style="19" bestFit="1" customWidth="1"/>
    <col min="14637" max="14637" width="15.88671875" style="19" bestFit="1" customWidth="1"/>
    <col min="14638" max="14638" width="10.33203125" style="19" customWidth="1"/>
    <col min="14639" max="14639" width="12.88671875" style="19" bestFit="1" customWidth="1"/>
    <col min="14640" max="14640" width="16.77734375" style="19" bestFit="1" customWidth="1"/>
    <col min="14641" max="14641" width="9.77734375" style="19" bestFit="1" customWidth="1"/>
    <col min="14642" max="14642" width="12.88671875" style="19" bestFit="1" customWidth="1"/>
    <col min="14643" max="14643" width="16.77734375" style="19" bestFit="1" customWidth="1"/>
    <col min="14644" max="14644" width="12.88671875" style="19" bestFit="1" customWidth="1"/>
    <col min="14645" max="14645" width="11" style="19" bestFit="1" customWidth="1"/>
    <col min="14646" max="14646" width="11.109375" style="19" bestFit="1" customWidth="1"/>
    <col min="14647" max="14647" width="11" style="19" bestFit="1" customWidth="1"/>
    <col min="14648" max="14648" width="15" style="19" bestFit="1" customWidth="1"/>
    <col min="14649" max="14654" width="12.88671875" style="19" bestFit="1" customWidth="1"/>
    <col min="14655" max="14655" width="11.109375" style="19" bestFit="1" customWidth="1"/>
    <col min="14656" max="14656" width="12.88671875" style="19" bestFit="1" customWidth="1"/>
    <col min="14657" max="14657" width="11.6640625" style="19" bestFit="1" customWidth="1"/>
    <col min="14658" max="14658" width="10.109375" style="19" bestFit="1" customWidth="1"/>
    <col min="14659" max="14660" width="11.6640625" style="19" bestFit="1" customWidth="1"/>
    <col min="14661" max="14661" width="10.109375" style="19" bestFit="1" customWidth="1"/>
    <col min="14662" max="14662" width="11.6640625" style="19" bestFit="1" customWidth="1"/>
    <col min="14663" max="14665" width="14.21875" style="19" bestFit="1" customWidth="1"/>
    <col min="14666" max="14666" width="12.77734375" style="19" customWidth="1"/>
    <col min="14667" max="14667" width="9.88671875" style="19" customWidth="1"/>
    <col min="14668" max="14884" width="8.77734375" style="19"/>
    <col min="14885" max="14885" width="15.33203125" style="19" customWidth="1"/>
    <col min="14886" max="14887" width="12.88671875" style="19" bestFit="1" customWidth="1"/>
    <col min="14888" max="14888" width="15.88671875" style="19" bestFit="1" customWidth="1"/>
    <col min="14889" max="14889" width="11" style="19" bestFit="1" customWidth="1"/>
    <col min="14890" max="14891" width="9.77734375" style="19" bestFit="1" customWidth="1"/>
    <col min="14892" max="14892" width="11" style="19" bestFit="1" customWidth="1"/>
    <col min="14893" max="14893" width="15.88671875" style="19" bestFit="1" customWidth="1"/>
    <col min="14894" max="14894" width="10.33203125" style="19" customWidth="1"/>
    <col min="14895" max="14895" width="12.88671875" style="19" bestFit="1" customWidth="1"/>
    <col min="14896" max="14896" width="16.77734375" style="19" bestFit="1" customWidth="1"/>
    <col min="14897" max="14897" width="9.77734375" style="19" bestFit="1" customWidth="1"/>
    <col min="14898" max="14898" width="12.88671875" style="19" bestFit="1" customWidth="1"/>
    <col min="14899" max="14899" width="16.77734375" style="19" bestFit="1" customWidth="1"/>
    <col min="14900" max="14900" width="12.88671875" style="19" bestFit="1" customWidth="1"/>
    <col min="14901" max="14901" width="11" style="19" bestFit="1" customWidth="1"/>
    <col min="14902" max="14902" width="11.109375" style="19" bestFit="1" customWidth="1"/>
    <col min="14903" max="14903" width="11" style="19" bestFit="1" customWidth="1"/>
    <col min="14904" max="14904" width="15" style="19" bestFit="1" customWidth="1"/>
    <col min="14905" max="14910" width="12.88671875" style="19" bestFit="1" customWidth="1"/>
    <col min="14911" max="14911" width="11.109375" style="19" bestFit="1" customWidth="1"/>
    <col min="14912" max="14912" width="12.88671875" style="19" bestFit="1" customWidth="1"/>
    <col min="14913" max="14913" width="11.6640625" style="19" bestFit="1" customWidth="1"/>
    <col min="14914" max="14914" width="10.109375" style="19" bestFit="1" customWidth="1"/>
    <col min="14915" max="14916" width="11.6640625" style="19" bestFit="1" customWidth="1"/>
    <col min="14917" max="14917" width="10.109375" style="19" bestFit="1" customWidth="1"/>
    <col min="14918" max="14918" width="11.6640625" style="19" bestFit="1" customWidth="1"/>
    <col min="14919" max="14921" width="14.21875" style="19" bestFit="1" customWidth="1"/>
    <col min="14922" max="14922" width="12.77734375" style="19" customWidth="1"/>
    <col min="14923" max="14923" width="9.88671875" style="19" customWidth="1"/>
    <col min="14924" max="15140" width="8.77734375" style="19"/>
    <col min="15141" max="15141" width="15.33203125" style="19" customWidth="1"/>
    <col min="15142" max="15143" width="12.88671875" style="19" bestFit="1" customWidth="1"/>
    <col min="15144" max="15144" width="15.88671875" style="19" bestFit="1" customWidth="1"/>
    <col min="15145" max="15145" width="11" style="19" bestFit="1" customWidth="1"/>
    <col min="15146" max="15147" width="9.77734375" style="19" bestFit="1" customWidth="1"/>
    <col min="15148" max="15148" width="11" style="19" bestFit="1" customWidth="1"/>
    <col min="15149" max="15149" width="15.88671875" style="19" bestFit="1" customWidth="1"/>
    <col min="15150" max="15150" width="10.33203125" style="19" customWidth="1"/>
    <col min="15151" max="15151" width="12.88671875" style="19" bestFit="1" customWidth="1"/>
    <col min="15152" max="15152" width="16.77734375" style="19" bestFit="1" customWidth="1"/>
    <col min="15153" max="15153" width="9.77734375" style="19" bestFit="1" customWidth="1"/>
    <col min="15154" max="15154" width="12.88671875" style="19" bestFit="1" customWidth="1"/>
    <col min="15155" max="15155" width="16.77734375" style="19" bestFit="1" customWidth="1"/>
    <col min="15156" max="15156" width="12.88671875" style="19" bestFit="1" customWidth="1"/>
    <col min="15157" max="15157" width="11" style="19" bestFit="1" customWidth="1"/>
    <col min="15158" max="15158" width="11.109375" style="19" bestFit="1" customWidth="1"/>
    <col min="15159" max="15159" width="11" style="19" bestFit="1" customWidth="1"/>
    <col min="15160" max="15160" width="15" style="19" bestFit="1" customWidth="1"/>
    <col min="15161" max="15166" width="12.88671875" style="19" bestFit="1" customWidth="1"/>
    <col min="15167" max="15167" width="11.109375" style="19" bestFit="1" customWidth="1"/>
    <col min="15168" max="15168" width="12.88671875" style="19" bestFit="1" customWidth="1"/>
    <col min="15169" max="15169" width="11.6640625" style="19" bestFit="1" customWidth="1"/>
    <col min="15170" max="15170" width="10.109375" style="19" bestFit="1" customWidth="1"/>
    <col min="15171" max="15172" width="11.6640625" style="19" bestFit="1" customWidth="1"/>
    <col min="15173" max="15173" width="10.109375" style="19" bestFit="1" customWidth="1"/>
    <col min="15174" max="15174" width="11.6640625" style="19" bestFit="1" customWidth="1"/>
    <col min="15175" max="15177" width="14.21875" style="19" bestFit="1" customWidth="1"/>
    <col min="15178" max="15178" width="12.77734375" style="19" customWidth="1"/>
    <col min="15179" max="15179" width="9.88671875" style="19" customWidth="1"/>
    <col min="15180" max="15396" width="8.77734375" style="19"/>
    <col min="15397" max="15397" width="15.33203125" style="19" customWidth="1"/>
    <col min="15398" max="15399" width="12.88671875" style="19" bestFit="1" customWidth="1"/>
    <col min="15400" max="15400" width="15.88671875" style="19" bestFit="1" customWidth="1"/>
    <col min="15401" max="15401" width="11" style="19" bestFit="1" customWidth="1"/>
    <col min="15402" max="15403" width="9.77734375" style="19" bestFit="1" customWidth="1"/>
    <col min="15404" max="15404" width="11" style="19" bestFit="1" customWidth="1"/>
    <col min="15405" max="15405" width="15.88671875" style="19" bestFit="1" customWidth="1"/>
    <col min="15406" max="15406" width="10.33203125" style="19" customWidth="1"/>
    <col min="15407" max="15407" width="12.88671875" style="19" bestFit="1" customWidth="1"/>
    <col min="15408" max="15408" width="16.77734375" style="19" bestFit="1" customWidth="1"/>
    <col min="15409" max="15409" width="9.77734375" style="19" bestFit="1" customWidth="1"/>
    <col min="15410" max="15410" width="12.88671875" style="19" bestFit="1" customWidth="1"/>
    <col min="15411" max="15411" width="16.77734375" style="19" bestFit="1" customWidth="1"/>
    <col min="15412" max="15412" width="12.88671875" style="19" bestFit="1" customWidth="1"/>
    <col min="15413" max="15413" width="11" style="19" bestFit="1" customWidth="1"/>
    <col min="15414" max="15414" width="11.109375" style="19" bestFit="1" customWidth="1"/>
    <col min="15415" max="15415" width="11" style="19" bestFit="1" customWidth="1"/>
    <col min="15416" max="15416" width="15" style="19" bestFit="1" customWidth="1"/>
    <col min="15417" max="15422" width="12.88671875" style="19" bestFit="1" customWidth="1"/>
    <col min="15423" max="15423" width="11.109375" style="19" bestFit="1" customWidth="1"/>
    <col min="15424" max="15424" width="12.88671875" style="19" bestFit="1" customWidth="1"/>
    <col min="15425" max="15425" width="11.6640625" style="19" bestFit="1" customWidth="1"/>
    <col min="15426" max="15426" width="10.109375" style="19" bestFit="1" customWidth="1"/>
    <col min="15427" max="15428" width="11.6640625" style="19" bestFit="1" customWidth="1"/>
    <col min="15429" max="15429" width="10.109375" style="19" bestFit="1" customWidth="1"/>
    <col min="15430" max="15430" width="11.6640625" style="19" bestFit="1" customWidth="1"/>
    <col min="15431" max="15433" width="14.21875" style="19" bestFit="1" customWidth="1"/>
    <col min="15434" max="15434" width="12.77734375" style="19" customWidth="1"/>
    <col min="15435" max="15435" width="9.88671875" style="19" customWidth="1"/>
    <col min="15436" max="15652" width="8.77734375" style="19"/>
    <col min="15653" max="15653" width="15.33203125" style="19" customWidth="1"/>
    <col min="15654" max="15655" width="12.88671875" style="19" bestFit="1" customWidth="1"/>
    <col min="15656" max="15656" width="15.88671875" style="19" bestFit="1" customWidth="1"/>
    <col min="15657" max="15657" width="11" style="19" bestFit="1" customWidth="1"/>
    <col min="15658" max="15659" width="9.77734375" style="19" bestFit="1" customWidth="1"/>
    <col min="15660" max="15660" width="11" style="19" bestFit="1" customWidth="1"/>
    <col min="15661" max="15661" width="15.88671875" style="19" bestFit="1" customWidth="1"/>
    <col min="15662" max="15662" width="10.33203125" style="19" customWidth="1"/>
    <col min="15663" max="15663" width="12.88671875" style="19" bestFit="1" customWidth="1"/>
    <col min="15664" max="15664" width="16.77734375" style="19" bestFit="1" customWidth="1"/>
    <col min="15665" max="15665" width="9.77734375" style="19" bestFit="1" customWidth="1"/>
    <col min="15666" max="15666" width="12.88671875" style="19" bestFit="1" customWidth="1"/>
    <col min="15667" max="15667" width="16.77734375" style="19" bestFit="1" customWidth="1"/>
    <col min="15668" max="15668" width="12.88671875" style="19" bestFit="1" customWidth="1"/>
    <col min="15669" max="15669" width="11" style="19" bestFit="1" customWidth="1"/>
    <col min="15670" max="15670" width="11.109375" style="19" bestFit="1" customWidth="1"/>
    <col min="15671" max="15671" width="11" style="19" bestFit="1" customWidth="1"/>
    <col min="15672" max="15672" width="15" style="19" bestFit="1" customWidth="1"/>
    <col min="15673" max="15678" width="12.88671875" style="19" bestFit="1" customWidth="1"/>
    <col min="15679" max="15679" width="11.109375" style="19" bestFit="1" customWidth="1"/>
    <col min="15680" max="15680" width="12.88671875" style="19" bestFit="1" customWidth="1"/>
    <col min="15681" max="15681" width="11.6640625" style="19" bestFit="1" customWidth="1"/>
    <col min="15682" max="15682" width="10.109375" style="19" bestFit="1" customWidth="1"/>
    <col min="15683" max="15684" width="11.6640625" style="19" bestFit="1" customWidth="1"/>
    <col min="15685" max="15685" width="10.109375" style="19" bestFit="1" customWidth="1"/>
    <col min="15686" max="15686" width="11.6640625" style="19" bestFit="1" customWidth="1"/>
    <col min="15687" max="15689" width="14.21875" style="19" bestFit="1" customWidth="1"/>
    <col min="15690" max="15690" width="12.77734375" style="19" customWidth="1"/>
    <col min="15691" max="15691" width="9.88671875" style="19" customWidth="1"/>
    <col min="15692" max="15908" width="8.77734375" style="19"/>
    <col min="15909" max="15909" width="15.33203125" style="19" customWidth="1"/>
    <col min="15910" max="15911" width="12.88671875" style="19" bestFit="1" customWidth="1"/>
    <col min="15912" max="15912" width="15.88671875" style="19" bestFit="1" customWidth="1"/>
    <col min="15913" max="15913" width="11" style="19" bestFit="1" customWidth="1"/>
    <col min="15914" max="15915" width="9.77734375" style="19" bestFit="1" customWidth="1"/>
    <col min="15916" max="15916" width="11" style="19" bestFit="1" customWidth="1"/>
    <col min="15917" max="15917" width="15.88671875" style="19" bestFit="1" customWidth="1"/>
    <col min="15918" max="15918" width="10.33203125" style="19" customWidth="1"/>
    <col min="15919" max="15919" width="12.88671875" style="19" bestFit="1" customWidth="1"/>
    <col min="15920" max="15920" width="16.77734375" style="19" bestFit="1" customWidth="1"/>
    <col min="15921" max="15921" width="9.77734375" style="19" bestFit="1" customWidth="1"/>
    <col min="15922" max="15922" width="12.88671875" style="19" bestFit="1" customWidth="1"/>
    <col min="15923" max="15923" width="16.77734375" style="19" bestFit="1" customWidth="1"/>
    <col min="15924" max="15924" width="12.88671875" style="19" bestFit="1" customWidth="1"/>
    <col min="15925" max="15925" width="11" style="19" bestFit="1" customWidth="1"/>
    <col min="15926" max="15926" width="11.109375" style="19" bestFit="1" customWidth="1"/>
    <col min="15927" max="15927" width="11" style="19" bestFit="1" customWidth="1"/>
    <col min="15928" max="15928" width="15" style="19" bestFit="1" customWidth="1"/>
    <col min="15929" max="15934" width="12.88671875" style="19" bestFit="1" customWidth="1"/>
    <col min="15935" max="15935" width="11.109375" style="19" bestFit="1" customWidth="1"/>
    <col min="15936" max="15936" width="12.88671875" style="19" bestFit="1" customWidth="1"/>
    <col min="15937" max="15937" width="11.6640625" style="19" bestFit="1" customWidth="1"/>
    <col min="15938" max="15938" width="10.109375" style="19" bestFit="1" customWidth="1"/>
    <col min="15939" max="15940" width="11.6640625" style="19" bestFit="1" customWidth="1"/>
    <col min="15941" max="15941" width="10.109375" style="19" bestFit="1" customWidth="1"/>
    <col min="15942" max="15942" width="11.6640625" style="19" bestFit="1" customWidth="1"/>
    <col min="15943" max="15945" width="14.21875" style="19" bestFit="1" customWidth="1"/>
    <col min="15946" max="15946" width="12.77734375" style="19" customWidth="1"/>
    <col min="15947" max="15947" width="9.88671875" style="19" customWidth="1"/>
    <col min="15948" max="16164" width="8.77734375" style="19"/>
    <col min="16165" max="16165" width="15.33203125" style="19" customWidth="1"/>
    <col min="16166" max="16167" width="12.88671875" style="19" bestFit="1" customWidth="1"/>
    <col min="16168" max="16168" width="15.88671875" style="19" bestFit="1" customWidth="1"/>
    <col min="16169" max="16169" width="11" style="19" bestFit="1" customWidth="1"/>
    <col min="16170" max="16171" width="9.77734375" style="19" bestFit="1" customWidth="1"/>
    <col min="16172" max="16172" width="11" style="19" bestFit="1" customWidth="1"/>
    <col min="16173" max="16173" width="15.88671875" style="19" bestFit="1" customWidth="1"/>
    <col min="16174" max="16174" width="10.33203125" style="19" customWidth="1"/>
    <col min="16175" max="16175" width="12.88671875" style="19" bestFit="1" customWidth="1"/>
    <col min="16176" max="16176" width="16.77734375" style="19" bestFit="1" customWidth="1"/>
    <col min="16177" max="16177" width="9.77734375" style="19" bestFit="1" customWidth="1"/>
    <col min="16178" max="16178" width="12.88671875" style="19" bestFit="1" customWidth="1"/>
    <col min="16179" max="16179" width="16.77734375" style="19" bestFit="1" customWidth="1"/>
    <col min="16180" max="16180" width="12.88671875" style="19" bestFit="1" customWidth="1"/>
    <col min="16181" max="16181" width="11" style="19" bestFit="1" customWidth="1"/>
    <col min="16182" max="16182" width="11.109375" style="19" bestFit="1" customWidth="1"/>
    <col min="16183" max="16183" width="11" style="19" bestFit="1" customWidth="1"/>
    <col min="16184" max="16184" width="15" style="19" bestFit="1" customWidth="1"/>
    <col min="16185" max="16190" width="12.88671875" style="19" bestFit="1" customWidth="1"/>
    <col min="16191" max="16191" width="11.109375" style="19" bestFit="1" customWidth="1"/>
    <col min="16192" max="16192" width="12.88671875" style="19" bestFit="1" customWidth="1"/>
    <col min="16193" max="16193" width="11.6640625" style="19" bestFit="1" customWidth="1"/>
    <col min="16194" max="16194" width="10.109375" style="19" bestFit="1" customWidth="1"/>
    <col min="16195" max="16196" width="11.6640625" style="19" bestFit="1" customWidth="1"/>
    <col min="16197" max="16197" width="10.109375" style="19" bestFit="1" customWidth="1"/>
    <col min="16198" max="16198" width="11.6640625" style="19" bestFit="1" customWidth="1"/>
    <col min="16199" max="16201" width="14.21875" style="19" bestFit="1" customWidth="1"/>
    <col min="16202" max="16202" width="12.77734375" style="19" customWidth="1"/>
    <col min="16203" max="16203" width="9.88671875" style="19" customWidth="1"/>
    <col min="16204" max="16384" width="8.77734375" style="19"/>
  </cols>
  <sheetData>
    <row r="1" spans="1:77" s="2" customFormat="1">
      <c r="A1" s="79" t="s">
        <v>185</v>
      </c>
      <c r="B1" s="4"/>
      <c r="C1" s="4"/>
      <c r="D1" s="4"/>
      <c r="E1" s="4"/>
      <c r="F1" s="3"/>
      <c r="G1" s="4"/>
      <c r="H1" s="4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4"/>
      <c r="BS1" s="4"/>
      <c r="BT1" s="4"/>
      <c r="BU1" s="80"/>
      <c r="BV1" s="4"/>
      <c r="BW1" s="4"/>
    </row>
    <row r="2" spans="1:77" s="2" customFormat="1">
      <c r="A2" s="79" t="s">
        <v>0</v>
      </c>
      <c r="B2" s="4"/>
      <c r="C2" s="4"/>
      <c r="D2" s="4"/>
      <c r="E2" s="4"/>
      <c r="F2" s="3"/>
      <c r="G2" s="4"/>
      <c r="H2" s="4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4"/>
      <c r="BS2" s="4"/>
      <c r="BT2" s="4"/>
      <c r="BU2" s="80"/>
      <c r="BV2" s="4"/>
      <c r="BW2" s="4"/>
    </row>
    <row r="3" spans="1:77">
      <c r="A3" s="76" t="s">
        <v>177</v>
      </c>
      <c r="D3" s="36"/>
      <c r="E3" s="36"/>
      <c r="F3" s="37"/>
      <c r="G3" s="36"/>
      <c r="H3" s="36"/>
      <c r="I3" s="36"/>
      <c r="J3" s="36"/>
      <c r="K3" s="36"/>
      <c r="L3" s="36"/>
      <c r="M3" s="36"/>
      <c r="N3" s="36"/>
      <c r="O3" s="36"/>
      <c r="P3" s="55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77">
      <c r="A4" s="17"/>
      <c r="D4" s="36"/>
      <c r="E4" s="36"/>
      <c r="F4" s="37"/>
      <c r="G4" s="36"/>
      <c r="H4" s="36"/>
      <c r="I4" s="36"/>
      <c r="J4" s="36"/>
      <c r="K4" s="36"/>
      <c r="L4" s="36"/>
      <c r="M4" s="36"/>
      <c r="N4" s="36"/>
      <c r="O4" s="36"/>
      <c r="P4" s="5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77">
      <c r="A5" s="17"/>
      <c r="D5" s="36"/>
      <c r="E5" s="36"/>
      <c r="F5" s="37"/>
      <c r="G5" s="36"/>
      <c r="H5" s="36"/>
      <c r="I5" s="36"/>
      <c r="J5" s="36"/>
      <c r="K5" s="36"/>
      <c r="L5" s="36"/>
      <c r="M5" s="36"/>
      <c r="N5" s="36"/>
      <c r="O5" s="36"/>
      <c r="P5" s="5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77">
      <c r="A6" s="17"/>
      <c r="B6" s="8"/>
      <c r="C6" s="9"/>
      <c r="D6" s="56"/>
      <c r="E6" s="55"/>
      <c r="F6" s="36"/>
      <c r="G6" s="36"/>
      <c r="H6" s="36"/>
      <c r="I6" s="36"/>
      <c r="J6" s="55"/>
      <c r="K6" s="36"/>
      <c r="L6" s="36"/>
      <c r="M6" s="55"/>
      <c r="N6" s="36"/>
      <c r="O6" s="36"/>
      <c r="P6" s="56"/>
      <c r="Q6" s="36"/>
      <c r="R6" s="36"/>
      <c r="S6" s="56"/>
      <c r="T6" s="36"/>
      <c r="U6" s="36"/>
      <c r="V6" s="56"/>
      <c r="W6" s="36"/>
      <c r="X6" s="36"/>
      <c r="Y6" s="56"/>
      <c r="Z6" s="36"/>
      <c r="AA6" s="36"/>
      <c r="AB6" s="56"/>
      <c r="AC6" s="36"/>
      <c r="AD6" s="36"/>
      <c r="AE6" s="56"/>
      <c r="AF6" s="36"/>
      <c r="AG6" s="36"/>
      <c r="AH6" s="56"/>
      <c r="BS6" s="54"/>
      <c r="BV6" s="2"/>
      <c r="BW6" s="15"/>
    </row>
    <row r="7" spans="1:77" s="2" customFormat="1" ht="24" customHeight="1">
      <c r="A7" s="365" t="s">
        <v>45</v>
      </c>
      <c r="B7" s="278" t="s">
        <v>8</v>
      </c>
      <c r="C7" s="280" t="s">
        <v>6</v>
      </c>
      <c r="D7" s="281"/>
      <c r="E7" s="281"/>
      <c r="F7" s="281"/>
      <c r="G7" s="281"/>
      <c r="H7" s="281"/>
      <c r="I7" s="281"/>
      <c r="J7" s="281"/>
      <c r="K7" s="282"/>
      <c r="L7" s="283" t="s">
        <v>11</v>
      </c>
      <c r="M7" s="284"/>
      <c r="N7" s="285"/>
      <c r="O7" s="286" t="s">
        <v>12</v>
      </c>
      <c r="P7" s="286"/>
      <c r="Q7" s="286"/>
      <c r="R7" s="350" t="s">
        <v>13</v>
      </c>
      <c r="S7" s="351"/>
      <c r="T7" s="351"/>
      <c r="U7" s="351"/>
      <c r="V7" s="351"/>
      <c r="W7" s="352"/>
      <c r="X7" s="332" t="s">
        <v>25</v>
      </c>
      <c r="Y7" s="333"/>
      <c r="Z7" s="334"/>
      <c r="AA7" s="338" t="s">
        <v>26</v>
      </c>
      <c r="AB7" s="339"/>
      <c r="AC7" s="340"/>
      <c r="AD7" s="344" t="s">
        <v>27</v>
      </c>
      <c r="AE7" s="345"/>
      <c r="AF7" s="346"/>
      <c r="AG7" s="266" t="s">
        <v>28</v>
      </c>
      <c r="AH7" s="267"/>
      <c r="AI7" s="268"/>
      <c r="AJ7" s="266" t="s">
        <v>146</v>
      </c>
      <c r="AK7" s="267"/>
      <c r="AL7" s="268"/>
      <c r="AM7" s="266" t="s">
        <v>150</v>
      </c>
      <c r="AN7" s="267"/>
      <c r="AO7" s="268"/>
      <c r="AP7" s="266" t="s">
        <v>151</v>
      </c>
      <c r="AQ7" s="267"/>
      <c r="AR7" s="268"/>
      <c r="AS7" s="266" t="s">
        <v>154</v>
      </c>
      <c r="AT7" s="267"/>
      <c r="AU7" s="268"/>
      <c r="AV7" s="266" t="s">
        <v>156</v>
      </c>
      <c r="AW7" s="267"/>
      <c r="AX7" s="268"/>
      <c r="AY7" s="266" t="s">
        <v>158</v>
      </c>
      <c r="AZ7" s="267"/>
      <c r="BA7" s="268"/>
      <c r="BB7" s="266" t="s">
        <v>175</v>
      </c>
      <c r="BC7" s="267"/>
      <c r="BD7" s="267"/>
      <c r="BE7" s="268"/>
      <c r="BF7" s="266" t="s">
        <v>176</v>
      </c>
      <c r="BG7" s="267"/>
      <c r="BH7" s="267"/>
      <c r="BI7" s="268"/>
      <c r="BJ7" s="266" t="s">
        <v>178</v>
      </c>
      <c r="BK7" s="267"/>
      <c r="BL7" s="267"/>
      <c r="BM7" s="268"/>
      <c r="BN7" s="266" t="s">
        <v>183</v>
      </c>
      <c r="BO7" s="267"/>
      <c r="BP7" s="267"/>
      <c r="BQ7" s="268"/>
      <c r="BR7" s="311" t="s">
        <v>184</v>
      </c>
      <c r="BS7" s="312"/>
      <c r="BT7" s="312"/>
      <c r="BU7" s="313"/>
      <c r="BV7" s="323" t="s">
        <v>179</v>
      </c>
      <c r="BW7" s="304" t="s">
        <v>43</v>
      </c>
      <c r="BX7" s="304" t="s">
        <v>44</v>
      </c>
      <c r="BY7" s="307" t="s">
        <v>3</v>
      </c>
    </row>
    <row r="8" spans="1:77" s="2" customFormat="1" ht="24" customHeight="1">
      <c r="A8" s="365"/>
      <c r="B8" s="279"/>
      <c r="C8" s="288" t="s">
        <v>14</v>
      </c>
      <c r="D8" s="289"/>
      <c r="E8" s="290"/>
      <c r="F8" s="288" t="s">
        <v>15</v>
      </c>
      <c r="G8" s="289"/>
      <c r="H8" s="290"/>
      <c r="I8" s="288" t="s">
        <v>16</v>
      </c>
      <c r="J8" s="289"/>
      <c r="K8" s="290"/>
      <c r="L8" s="294" t="s">
        <v>17</v>
      </c>
      <c r="M8" s="294"/>
      <c r="N8" s="294"/>
      <c r="O8" s="295" t="s">
        <v>18</v>
      </c>
      <c r="P8" s="296"/>
      <c r="Q8" s="297"/>
      <c r="R8" s="326" t="s">
        <v>29</v>
      </c>
      <c r="S8" s="327"/>
      <c r="T8" s="328"/>
      <c r="U8" s="353" t="s">
        <v>30</v>
      </c>
      <c r="V8" s="354"/>
      <c r="W8" s="355"/>
      <c r="X8" s="335"/>
      <c r="Y8" s="336"/>
      <c r="Z8" s="337"/>
      <c r="AA8" s="341"/>
      <c r="AB8" s="342"/>
      <c r="AC8" s="343"/>
      <c r="AD8" s="347"/>
      <c r="AE8" s="348"/>
      <c r="AF8" s="349"/>
      <c r="AG8" s="269"/>
      <c r="AH8" s="270"/>
      <c r="AI8" s="271"/>
      <c r="AJ8" s="269"/>
      <c r="AK8" s="270"/>
      <c r="AL8" s="271"/>
      <c r="AM8" s="269"/>
      <c r="AN8" s="270"/>
      <c r="AO8" s="271"/>
      <c r="AP8" s="269"/>
      <c r="AQ8" s="270"/>
      <c r="AR8" s="271"/>
      <c r="AS8" s="269"/>
      <c r="AT8" s="270"/>
      <c r="AU8" s="271"/>
      <c r="AV8" s="269"/>
      <c r="AW8" s="270"/>
      <c r="AX8" s="271"/>
      <c r="AY8" s="269"/>
      <c r="AZ8" s="270"/>
      <c r="BA8" s="271"/>
      <c r="BB8" s="269"/>
      <c r="BC8" s="270"/>
      <c r="BD8" s="270"/>
      <c r="BE8" s="271"/>
      <c r="BF8" s="269"/>
      <c r="BG8" s="270"/>
      <c r="BH8" s="270"/>
      <c r="BI8" s="271"/>
      <c r="BJ8" s="269"/>
      <c r="BK8" s="270"/>
      <c r="BL8" s="270"/>
      <c r="BM8" s="271"/>
      <c r="BN8" s="269"/>
      <c r="BO8" s="270"/>
      <c r="BP8" s="270"/>
      <c r="BQ8" s="271"/>
      <c r="BR8" s="314"/>
      <c r="BS8" s="315"/>
      <c r="BT8" s="315"/>
      <c r="BU8" s="316"/>
      <c r="BV8" s="324"/>
      <c r="BW8" s="305"/>
      <c r="BX8" s="305"/>
      <c r="BY8" s="308"/>
    </row>
    <row r="9" spans="1:77" s="2" customFormat="1" ht="49.2">
      <c r="A9" s="365"/>
      <c r="B9" s="43" t="s">
        <v>19</v>
      </c>
      <c r="C9" s="291"/>
      <c r="D9" s="292"/>
      <c r="E9" s="293"/>
      <c r="F9" s="291"/>
      <c r="G9" s="292"/>
      <c r="H9" s="293"/>
      <c r="I9" s="291"/>
      <c r="J9" s="292"/>
      <c r="K9" s="293"/>
      <c r="L9" s="294"/>
      <c r="M9" s="294"/>
      <c r="N9" s="294"/>
      <c r="O9" s="298"/>
      <c r="P9" s="299"/>
      <c r="Q9" s="300"/>
      <c r="R9" s="329"/>
      <c r="S9" s="330"/>
      <c r="T9" s="331"/>
      <c r="U9" s="356"/>
      <c r="V9" s="357"/>
      <c r="W9" s="358"/>
      <c r="X9" s="335"/>
      <c r="Y9" s="336"/>
      <c r="Z9" s="337"/>
      <c r="AA9" s="341"/>
      <c r="AB9" s="342"/>
      <c r="AC9" s="343"/>
      <c r="AD9" s="347"/>
      <c r="AE9" s="348"/>
      <c r="AF9" s="349"/>
      <c r="AG9" s="269"/>
      <c r="AH9" s="270"/>
      <c r="AI9" s="271"/>
      <c r="AJ9" s="269"/>
      <c r="AK9" s="270"/>
      <c r="AL9" s="271"/>
      <c r="AM9" s="269"/>
      <c r="AN9" s="270"/>
      <c r="AO9" s="271"/>
      <c r="AP9" s="269"/>
      <c r="AQ9" s="270"/>
      <c r="AR9" s="271"/>
      <c r="AS9" s="269"/>
      <c r="AT9" s="270"/>
      <c r="AU9" s="271"/>
      <c r="AV9" s="269"/>
      <c r="AW9" s="270"/>
      <c r="AX9" s="271"/>
      <c r="AY9" s="269"/>
      <c r="AZ9" s="270"/>
      <c r="BA9" s="271"/>
      <c r="BB9" s="269"/>
      <c r="BC9" s="270"/>
      <c r="BD9" s="270"/>
      <c r="BE9" s="271"/>
      <c r="BF9" s="269"/>
      <c r="BG9" s="270"/>
      <c r="BH9" s="270"/>
      <c r="BI9" s="271"/>
      <c r="BJ9" s="269"/>
      <c r="BK9" s="270"/>
      <c r="BL9" s="270"/>
      <c r="BM9" s="271"/>
      <c r="BN9" s="269"/>
      <c r="BO9" s="270"/>
      <c r="BP9" s="270"/>
      <c r="BQ9" s="271"/>
      <c r="BR9" s="314"/>
      <c r="BS9" s="315"/>
      <c r="BT9" s="315"/>
      <c r="BU9" s="316"/>
      <c r="BV9" s="324"/>
      <c r="BW9" s="305"/>
      <c r="BX9" s="305"/>
      <c r="BY9" s="308"/>
    </row>
    <row r="10" spans="1:77" s="2" customFormat="1" ht="49.2">
      <c r="A10" s="365"/>
      <c r="B10" s="7" t="s">
        <v>20</v>
      </c>
      <c r="C10" s="280" t="s">
        <v>21</v>
      </c>
      <c r="D10" s="281"/>
      <c r="E10" s="282"/>
      <c r="F10" s="280" t="s">
        <v>7</v>
      </c>
      <c r="G10" s="281"/>
      <c r="H10" s="282"/>
      <c r="I10" s="287" t="s">
        <v>4</v>
      </c>
      <c r="J10" s="287"/>
      <c r="K10" s="287"/>
      <c r="L10" s="294" t="s">
        <v>4</v>
      </c>
      <c r="M10" s="294"/>
      <c r="N10" s="294"/>
      <c r="O10" s="301" t="s">
        <v>10</v>
      </c>
      <c r="P10" s="302"/>
      <c r="Q10" s="303"/>
      <c r="R10" s="359" t="s">
        <v>22</v>
      </c>
      <c r="S10" s="360"/>
      <c r="T10" s="361"/>
      <c r="U10" s="301" t="s">
        <v>22</v>
      </c>
      <c r="V10" s="302"/>
      <c r="W10" s="303"/>
      <c r="X10" s="362" t="s">
        <v>22</v>
      </c>
      <c r="Y10" s="362"/>
      <c r="Z10" s="362"/>
      <c r="AA10" s="363" t="s">
        <v>22</v>
      </c>
      <c r="AB10" s="363"/>
      <c r="AC10" s="363"/>
      <c r="AD10" s="364" t="s">
        <v>22</v>
      </c>
      <c r="AE10" s="364"/>
      <c r="AF10" s="364"/>
      <c r="AG10" s="310" t="s">
        <v>22</v>
      </c>
      <c r="AH10" s="310"/>
      <c r="AI10" s="310"/>
      <c r="AJ10" s="310" t="s">
        <v>22</v>
      </c>
      <c r="AK10" s="310"/>
      <c r="AL10" s="310"/>
      <c r="AM10" s="320" t="s">
        <v>22</v>
      </c>
      <c r="AN10" s="321"/>
      <c r="AO10" s="322"/>
      <c r="AP10" s="320" t="s">
        <v>22</v>
      </c>
      <c r="AQ10" s="321"/>
      <c r="AR10" s="322"/>
      <c r="AS10" s="320" t="s">
        <v>22</v>
      </c>
      <c r="AT10" s="321"/>
      <c r="AU10" s="322"/>
      <c r="AV10" s="320" t="s">
        <v>22</v>
      </c>
      <c r="AW10" s="321"/>
      <c r="AX10" s="322"/>
      <c r="AY10" s="320" t="s">
        <v>22</v>
      </c>
      <c r="AZ10" s="321"/>
      <c r="BA10" s="322"/>
      <c r="BB10" s="272" t="s">
        <v>22</v>
      </c>
      <c r="BC10" s="273"/>
      <c r="BD10" s="273"/>
      <c r="BE10" s="274"/>
      <c r="BF10" s="272" t="s">
        <v>22</v>
      </c>
      <c r="BG10" s="273"/>
      <c r="BH10" s="273"/>
      <c r="BI10" s="274"/>
      <c r="BJ10" s="272" t="s">
        <v>22</v>
      </c>
      <c r="BK10" s="273"/>
      <c r="BL10" s="273"/>
      <c r="BM10" s="274"/>
      <c r="BN10" s="272" t="s">
        <v>22</v>
      </c>
      <c r="BO10" s="273"/>
      <c r="BP10" s="273"/>
      <c r="BQ10" s="274"/>
      <c r="BR10" s="317"/>
      <c r="BS10" s="318"/>
      <c r="BT10" s="318"/>
      <c r="BU10" s="319"/>
      <c r="BV10" s="324"/>
      <c r="BW10" s="305"/>
      <c r="BX10" s="305"/>
      <c r="BY10" s="308"/>
    </row>
    <row r="11" spans="1:77" s="2" customFormat="1">
      <c r="A11" s="366"/>
      <c r="B11" s="10" t="s">
        <v>23</v>
      </c>
      <c r="C11" s="13" t="s">
        <v>9</v>
      </c>
      <c r="D11" s="13" t="s">
        <v>23</v>
      </c>
      <c r="E11" s="14" t="s">
        <v>2</v>
      </c>
      <c r="F11" s="12" t="s">
        <v>9</v>
      </c>
      <c r="G11" s="13" t="s">
        <v>23</v>
      </c>
      <c r="H11" s="14" t="s">
        <v>2</v>
      </c>
      <c r="I11" s="13" t="s">
        <v>9</v>
      </c>
      <c r="J11" s="13" t="s">
        <v>23</v>
      </c>
      <c r="K11" s="13" t="s">
        <v>2</v>
      </c>
      <c r="L11" s="5" t="s">
        <v>9</v>
      </c>
      <c r="M11" s="6" t="s">
        <v>23</v>
      </c>
      <c r="N11" s="5" t="s">
        <v>2</v>
      </c>
      <c r="O11" s="11" t="s">
        <v>9</v>
      </c>
      <c r="P11" s="11" t="s">
        <v>23</v>
      </c>
      <c r="Q11" s="11" t="s">
        <v>2</v>
      </c>
      <c r="R11" s="11" t="s">
        <v>9</v>
      </c>
      <c r="S11" s="11" t="s">
        <v>23</v>
      </c>
      <c r="T11" s="11" t="s">
        <v>2</v>
      </c>
      <c r="U11" s="11" t="s">
        <v>9</v>
      </c>
      <c r="V11" s="11" t="s">
        <v>23</v>
      </c>
      <c r="W11" s="11" t="s">
        <v>2</v>
      </c>
      <c r="X11" s="39" t="s">
        <v>9</v>
      </c>
      <c r="Y11" s="39" t="s">
        <v>23</v>
      </c>
      <c r="Z11" s="39" t="s">
        <v>2</v>
      </c>
      <c r="AA11" s="40" t="s">
        <v>9</v>
      </c>
      <c r="AB11" s="40" t="s">
        <v>23</v>
      </c>
      <c r="AC11" s="40" t="s">
        <v>2</v>
      </c>
      <c r="AD11" s="41" t="s">
        <v>9</v>
      </c>
      <c r="AE11" s="41" t="s">
        <v>23</v>
      </c>
      <c r="AF11" s="41" t="s">
        <v>2</v>
      </c>
      <c r="AG11" s="42" t="s">
        <v>9</v>
      </c>
      <c r="AH11" s="42" t="s">
        <v>23</v>
      </c>
      <c r="AI11" s="42" t="s">
        <v>2</v>
      </c>
      <c r="AJ11" s="112" t="s">
        <v>9</v>
      </c>
      <c r="AK11" s="112" t="s">
        <v>23</v>
      </c>
      <c r="AL11" s="112" t="s">
        <v>2</v>
      </c>
      <c r="AM11" s="131" t="s">
        <v>9</v>
      </c>
      <c r="AN11" s="131" t="s">
        <v>23</v>
      </c>
      <c r="AO11" s="131" t="s">
        <v>2</v>
      </c>
      <c r="AP11" s="132" t="s">
        <v>9</v>
      </c>
      <c r="AQ11" s="132" t="s">
        <v>23</v>
      </c>
      <c r="AR11" s="132" t="s">
        <v>2</v>
      </c>
      <c r="AS11" s="135" t="s">
        <v>9</v>
      </c>
      <c r="AT11" s="135" t="s">
        <v>23</v>
      </c>
      <c r="AU11" s="135" t="s">
        <v>2</v>
      </c>
      <c r="AV11" s="137" t="s">
        <v>9</v>
      </c>
      <c r="AW11" s="137" t="s">
        <v>23</v>
      </c>
      <c r="AX11" s="137" t="s">
        <v>2</v>
      </c>
      <c r="AY11" s="142" t="s">
        <v>9</v>
      </c>
      <c r="AZ11" s="142" t="s">
        <v>23</v>
      </c>
      <c r="BA11" s="142" t="s">
        <v>2</v>
      </c>
      <c r="BB11" s="201" t="s">
        <v>9</v>
      </c>
      <c r="BC11" s="201" t="s">
        <v>23</v>
      </c>
      <c r="BD11" s="201" t="s">
        <v>2</v>
      </c>
      <c r="BE11" s="201" t="s">
        <v>157</v>
      </c>
      <c r="BF11" s="202" t="s">
        <v>9</v>
      </c>
      <c r="BG11" s="202" t="s">
        <v>23</v>
      </c>
      <c r="BH11" s="202" t="s">
        <v>2</v>
      </c>
      <c r="BI11" s="202" t="s">
        <v>157</v>
      </c>
      <c r="BJ11" s="203" t="s">
        <v>9</v>
      </c>
      <c r="BK11" s="203" t="s">
        <v>23</v>
      </c>
      <c r="BL11" s="203" t="s">
        <v>2</v>
      </c>
      <c r="BM11" s="203" t="s">
        <v>157</v>
      </c>
      <c r="BN11" s="231" t="s">
        <v>9</v>
      </c>
      <c r="BO11" s="231" t="s">
        <v>23</v>
      </c>
      <c r="BP11" s="231" t="s">
        <v>2</v>
      </c>
      <c r="BQ11" s="231" t="s">
        <v>157</v>
      </c>
      <c r="BR11" s="89" t="s">
        <v>9</v>
      </c>
      <c r="BS11" s="89" t="s">
        <v>23</v>
      </c>
      <c r="BT11" s="89" t="s">
        <v>2</v>
      </c>
      <c r="BU11" s="89" t="s">
        <v>157</v>
      </c>
      <c r="BV11" s="325"/>
      <c r="BW11" s="306"/>
      <c r="BX11" s="306"/>
      <c r="BY11" s="309"/>
    </row>
    <row r="12" spans="1:77" s="22" customFormat="1">
      <c r="A12" s="61" t="s">
        <v>58</v>
      </c>
      <c r="B12" s="20">
        <v>30000</v>
      </c>
      <c r="C12" s="20">
        <v>30000</v>
      </c>
      <c r="D12" s="20">
        <v>30000</v>
      </c>
      <c r="E12" s="20">
        <v>0</v>
      </c>
      <c r="F12" s="20">
        <v>10000</v>
      </c>
      <c r="G12" s="20">
        <v>10000</v>
      </c>
      <c r="H12" s="20">
        <v>0</v>
      </c>
      <c r="I12" s="20">
        <v>0</v>
      </c>
      <c r="J12" s="20">
        <v>0</v>
      </c>
      <c r="K12" s="20">
        <v>0</v>
      </c>
      <c r="L12" s="20">
        <v>61400</v>
      </c>
      <c r="M12" s="20">
        <v>61400</v>
      </c>
      <c r="N12" s="20">
        <v>0</v>
      </c>
      <c r="O12" s="20">
        <v>27200</v>
      </c>
      <c r="P12" s="20">
        <v>27200</v>
      </c>
      <c r="Q12" s="20">
        <v>0</v>
      </c>
      <c r="R12" s="20"/>
      <c r="S12" s="20"/>
      <c r="T12" s="20"/>
      <c r="U12" s="21">
        <v>36100</v>
      </c>
      <c r="V12" s="21">
        <v>36100</v>
      </c>
      <c r="W12" s="20">
        <v>0</v>
      </c>
      <c r="X12" s="20">
        <v>75900</v>
      </c>
      <c r="Y12" s="20">
        <v>75900</v>
      </c>
      <c r="Z12" s="20">
        <v>0</v>
      </c>
      <c r="AA12" s="23">
        <v>60000</v>
      </c>
      <c r="AB12" s="23">
        <v>60000</v>
      </c>
      <c r="AC12" s="23">
        <v>0</v>
      </c>
      <c r="AD12" s="23">
        <v>35000</v>
      </c>
      <c r="AE12" s="23">
        <v>35000</v>
      </c>
      <c r="AF12" s="23">
        <v>0</v>
      </c>
      <c r="AG12" s="23">
        <v>36000</v>
      </c>
      <c r="AH12" s="23">
        <v>36000</v>
      </c>
      <c r="AI12" s="23"/>
      <c r="AJ12" s="23">
        <v>40000</v>
      </c>
      <c r="AK12" s="23">
        <v>40000</v>
      </c>
      <c r="AL12" s="23"/>
      <c r="AM12" s="23">
        <v>43000</v>
      </c>
      <c r="AN12" s="23">
        <v>43000</v>
      </c>
      <c r="AO12" s="23">
        <f>AM12-AN12</f>
        <v>0</v>
      </c>
      <c r="AP12" s="23">
        <v>76000</v>
      </c>
      <c r="AQ12" s="23">
        <v>76000</v>
      </c>
      <c r="AR12" s="23"/>
      <c r="AS12" s="23">
        <v>76000</v>
      </c>
      <c r="AT12" s="23">
        <v>76000</v>
      </c>
      <c r="AU12" s="23"/>
      <c r="AV12" s="138">
        <v>61000</v>
      </c>
      <c r="AW12" s="23">
        <v>61000</v>
      </c>
      <c r="AX12" s="23"/>
      <c r="AY12" s="23">
        <v>60000</v>
      </c>
      <c r="AZ12" s="23">
        <v>60000</v>
      </c>
      <c r="BA12" s="23"/>
      <c r="BB12" s="23">
        <v>62000</v>
      </c>
      <c r="BC12" s="23">
        <v>62000</v>
      </c>
      <c r="BD12" s="23"/>
      <c r="BE12" s="23"/>
      <c r="BF12" s="138">
        <v>56000</v>
      </c>
      <c r="BG12" s="138">
        <v>56000</v>
      </c>
      <c r="BH12" s="23"/>
      <c r="BI12" s="23"/>
      <c r="BJ12" s="138">
        <v>114000</v>
      </c>
      <c r="BK12" s="138">
        <v>114000</v>
      </c>
      <c r="BL12" s="23"/>
      <c r="BM12" s="23"/>
      <c r="BN12" s="23">
        <v>114000</v>
      </c>
      <c r="BO12" s="23">
        <v>0</v>
      </c>
      <c r="BP12" s="23">
        <v>114000</v>
      </c>
      <c r="BQ12" s="23"/>
      <c r="BR12" s="20">
        <v>1103600</v>
      </c>
      <c r="BS12" s="20">
        <v>989600</v>
      </c>
      <c r="BT12" s="20">
        <v>114000</v>
      </c>
      <c r="BU12" s="23"/>
      <c r="BV12" s="20">
        <v>0</v>
      </c>
      <c r="BW12" s="20"/>
      <c r="BX12" s="20"/>
      <c r="BY12" s="20"/>
    </row>
    <row r="13" spans="1:77" s="22" customFormat="1">
      <c r="A13" s="28" t="s">
        <v>105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1"/>
      <c r="V13" s="21"/>
      <c r="W13" s="20"/>
      <c r="X13" s="20"/>
      <c r="Y13" s="20"/>
      <c r="Z13" s="20"/>
      <c r="AA13" s="23">
        <v>1700</v>
      </c>
      <c r="AB13" s="23">
        <v>1700</v>
      </c>
      <c r="AC13" s="23"/>
      <c r="AD13" s="23">
        <v>0</v>
      </c>
      <c r="AE13" s="23">
        <v>0</v>
      </c>
      <c r="AF13" s="23"/>
      <c r="AG13" s="23">
        <v>0</v>
      </c>
      <c r="AH13" s="23">
        <v>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f t="shared" ref="AO13:AO19" si="0">AM13-AN13</f>
        <v>0</v>
      </c>
      <c r="AP13" s="23"/>
      <c r="AQ13" s="23"/>
      <c r="AR13" s="23">
        <v>0</v>
      </c>
      <c r="AS13" s="23"/>
      <c r="AT13" s="23"/>
      <c r="AU13" s="23">
        <v>0</v>
      </c>
      <c r="AV13" s="23"/>
      <c r="AW13" s="23"/>
      <c r="AX13" s="23">
        <v>0</v>
      </c>
      <c r="AY13" s="23"/>
      <c r="AZ13" s="23"/>
      <c r="BA13" s="23">
        <v>0</v>
      </c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0">
        <v>1700</v>
      </c>
      <c r="BS13" s="20">
        <v>1700</v>
      </c>
      <c r="BT13" s="20">
        <v>0</v>
      </c>
      <c r="BU13" s="23"/>
      <c r="BV13" s="20">
        <v>0</v>
      </c>
      <c r="BW13" s="20">
        <v>196</v>
      </c>
      <c r="BX13" s="20">
        <v>5880</v>
      </c>
      <c r="BY13" s="20"/>
    </row>
    <row r="14" spans="1:77" s="22" customFormat="1">
      <c r="A14" s="28" t="s">
        <v>35</v>
      </c>
      <c r="B14" s="20">
        <v>25000</v>
      </c>
      <c r="C14" s="20">
        <v>15500</v>
      </c>
      <c r="D14" s="20">
        <v>15500</v>
      </c>
      <c r="E14" s="20">
        <v>0</v>
      </c>
      <c r="F14" s="20">
        <v>10000</v>
      </c>
      <c r="G14" s="20">
        <v>10000</v>
      </c>
      <c r="H14" s="20">
        <v>0</v>
      </c>
      <c r="I14" s="20">
        <v>0</v>
      </c>
      <c r="J14" s="20">
        <v>0</v>
      </c>
      <c r="K14" s="20">
        <v>0</v>
      </c>
      <c r="L14" s="20">
        <v>29950</v>
      </c>
      <c r="M14" s="20">
        <v>29950</v>
      </c>
      <c r="N14" s="20">
        <v>0</v>
      </c>
      <c r="O14" s="20">
        <v>19200</v>
      </c>
      <c r="P14" s="20">
        <v>19200</v>
      </c>
      <c r="Q14" s="20">
        <v>0</v>
      </c>
      <c r="R14" s="20"/>
      <c r="S14" s="20"/>
      <c r="T14" s="20"/>
      <c r="U14" s="21">
        <v>20000</v>
      </c>
      <c r="V14" s="21">
        <v>20000</v>
      </c>
      <c r="W14" s="20">
        <v>0</v>
      </c>
      <c r="X14" s="20">
        <v>51000</v>
      </c>
      <c r="Y14" s="20">
        <v>51000</v>
      </c>
      <c r="Z14" s="20">
        <v>0</v>
      </c>
      <c r="AA14" s="23">
        <v>30150</v>
      </c>
      <c r="AB14" s="23">
        <v>30150</v>
      </c>
      <c r="AC14" s="23"/>
      <c r="AD14" s="23">
        <v>18750</v>
      </c>
      <c r="AE14" s="23">
        <v>18750</v>
      </c>
      <c r="AF14" s="23"/>
      <c r="AG14" s="23">
        <v>19750</v>
      </c>
      <c r="AH14" s="23">
        <v>19750</v>
      </c>
      <c r="AI14" s="23"/>
      <c r="AJ14" s="23">
        <v>20600</v>
      </c>
      <c r="AK14" s="23">
        <v>20600</v>
      </c>
      <c r="AL14" s="23"/>
      <c r="AM14" s="23">
        <v>20600</v>
      </c>
      <c r="AN14" s="23">
        <v>20600</v>
      </c>
      <c r="AO14" s="23">
        <f t="shared" si="0"/>
        <v>0</v>
      </c>
      <c r="AP14" s="23">
        <v>36300</v>
      </c>
      <c r="AQ14" s="23">
        <v>36300</v>
      </c>
      <c r="AR14" s="23"/>
      <c r="AS14" s="23">
        <v>36300</v>
      </c>
      <c r="AT14" s="23">
        <v>36300</v>
      </c>
      <c r="AU14" s="23"/>
      <c r="AV14" s="23">
        <v>28900</v>
      </c>
      <c r="AW14" s="23">
        <v>28900</v>
      </c>
      <c r="AX14" s="23"/>
      <c r="AY14" s="23">
        <v>28600</v>
      </c>
      <c r="AZ14" s="23">
        <v>28600</v>
      </c>
      <c r="BA14" s="23"/>
      <c r="BB14" s="23">
        <v>29500</v>
      </c>
      <c r="BC14" s="23">
        <v>29500</v>
      </c>
      <c r="BD14" s="23"/>
      <c r="BE14" s="23"/>
      <c r="BF14" s="218">
        <v>26700</v>
      </c>
      <c r="BG14" s="218">
        <v>26700</v>
      </c>
      <c r="BH14" s="23"/>
      <c r="BI14" s="23"/>
      <c r="BJ14" s="220">
        <v>54400</v>
      </c>
      <c r="BK14" s="220">
        <v>54400</v>
      </c>
      <c r="BL14" s="23"/>
      <c r="BM14" s="23"/>
      <c r="BN14" s="23">
        <v>54400</v>
      </c>
      <c r="BO14" s="23">
        <v>0</v>
      </c>
      <c r="BP14" s="23">
        <v>54400</v>
      </c>
      <c r="BQ14" s="23"/>
      <c r="BR14" s="20">
        <v>575600</v>
      </c>
      <c r="BS14" s="20">
        <v>521200</v>
      </c>
      <c r="BT14" s="20">
        <v>54400</v>
      </c>
      <c r="BU14" s="23"/>
      <c r="BV14" s="20">
        <v>157600</v>
      </c>
      <c r="BW14" s="20">
        <v>3000</v>
      </c>
      <c r="BX14" s="20">
        <v>90000</v>
      </c>
      <c r="BY14" s="20"/>
    </row>
    <row r="15" spans="1:77" s="22" customFormat="1">
      <c r="A15" s="28" t="s">
        <v>106</v>
      </c>
      <c r="B15" s="20">
        <v>0</v>
      </c>
      <c r="C15" s="20">
        <v>5500</v>
      </c>
      <c r="D15" s="20">
        <v>5500</v>
      </c>
      <c r="E15" s="20"/>
      <c r="F15" s="20"/>
      <c r="G15" s="20"/>
      <c r="H15" s="20"/>
      <c r="I15" s="20"/>
      <c r="J15" s="20"/>
      <c r="K15" s="20"/>
      <c r="L15" s="20">
        <v>17050</v>
      </c>
      <c r="M15" s="20">
        <v>17050</v>
      </c>
      <c r="N15" s="20"/>
      <c r="O15" s="20">
        <v>0</v>
      </c>
      <c r="P15" s="20">
        <v>0</v>
      </c>
      <c r="Q15" s="20"/>
      <c r="R15" s="20"/>
      <c r="S15" s="20"/>
      <c r="T15" s="20"/>
      <c r="U15" s="21">
        <v>7000</v>
      </c>
      <c r="V15" s="21">
        <v>7000</v>
      </c>
      <c r="W15" s="20">
        <v>0</v>
      </c>
      <c r="X15" s="20">
        <v>9000</v>
      </c>
      <c r="Y15" s="20">
        <v>9000</v>
      </c>
      <c r="Z15" s="20"/>
      <c r="AA15" s="23">
        <v>9600</v>
      </c>
      <c r="AB15" s="23">
        <v>9600</v>
      </c>
      <c r="AC15" s="23"/>
      <c r="AD15" s="23">
        <v>5200</v>
      </c>
      <c r="AE15" s="23">
        <v>5200</v>
      </c>
      <c r="AF15" s="23"/>
      <c r="AG15" s="23">
        <v>5200</v>
      </c>
      <c r="AH15" s="23">
        <v>5200</v>
      </c>
      <c r="AI15" s="23"/>
      <c r="AJ15" s="23">
        <v>6500</v>
      </c>
      <c r="AK15" s="23">
        <v>6500</v>
      </c>
      <c r="AL15" s="23"/>
      <c r="AM15" s="23">
        <v>7300</v>
      </c>
      <c r="AN15" s="23">
        <v>7300</v>
      </c>
      <c r="AO15" s="23">
        <f t="shared" si="0"/>
        <v>0</v>
      </c>
      <c r="AP15" s="23">
        <v>12800</v>
      </c>
      <c r="AQ15" s="23">
        <v>12800</v>
      </c>
      <c r="AR15" s="23"/>
      <c r="AS15" s="23">
        <v>12800</v>
      </c>
      <c r="AT15" s="23">
        <v>12800</v>
      </c>
      <c r="AU15" s="23"/>
      <c r="AV15" s="23">
        <v>10400</v>
      </c>
      <c r="AW15" s="23">
        <v>10400</v>
      </c>
      <c r="AX15" s="23"/>
      <c r="AY15" s="23">
        <v>10100</v>
      </c>
      <c r="AZ15" s="23">
        <v>10100</v>
      </c>
      <c r="BA15" s="23"/>
      <c r="BB15" s="23">
        <v>10400</v>
      </c>
      <c r="BC15" s="23">
        <v>10400</v>
      </c>
      <c r="BD15" s="23"/>
      <c r="BE15" s="23"/>
      <c r="BF15" s="218">
        <v>9500</v>
      </c>
      <c r="BG15" s="218">
        <v>9500</v>
      </c>
      <c r="BH15" s="23"/>
      <c r="BI15" s="23"/>
      <c r="BJ15" s="220">
        <v>19200</v>
      </c>
      <c r="BK15" s="220">
        <v>19200</v>
      </c>
      <c r="BL15" s="23"/>
      <c r="BM15" s="23"/>
      <c r="BN15" s="23">
        <v>19200</v>
      </c>
      <c r="BO15" s="23">
        <v>0</v>
      </c>
      <c r="BP15" s="23">
        <v>19200</v>
      </c>
      <c r="BQ15" s="23"/>
      <c r="BR15" s="20">
        <v>176750</v>
      </c>
      <c r="BS15" s="20">
        <v>157550</v>
      </c>
      <c r="BT15" s="20">
        <v>19200</v>
      </c>
      <c r="BU15" s="23"/>
      <c r="BV15" s="20">
        <v>54600</v>
      </c>
      <c r="BW15" s="20">
        <v>811</v>
      </c>
      <c r="BX15" s="20">
        <v>24330</v>
      </c>
      <c r="BY15" s="20"/>
    </row>
    <row r="16" spans="1:77" s="22" customFormat="1">
      <c r="A16" s="28" t="s">
        <v>107</v>
      </c>
      <c r="B16" s="20">
        <v>0</v>
      </c>
      <c r="C16" s="20">
        <v>2600</v>
      </c>
      <c r="D16" s="20">
        <v>2600</v>
      </c>
      <c r="E16" s="20"/>
      <c r="F16" s="20"/>
      <c r="G16" s="20"/>
      <c r="H16" s="20"/>
      <c r="I16" s="20"/>
      <c r="J16" s="20"/>
      <c r="K16" s="20"/>
      <c r="L16" s="20">
        <v>8000</v>
      </c>
      <c r="M16" s="20">
        <v>8000</v>
      </c>
      <c r="N16" s="20"/>
      <c r="O16" s="20">
        <v>1000</v>
      </c>
      <c r="P16" s="20">
        <v>1000</v>
      </c>
      <c r="Q16" s="20"/>
      <c r="R16" s="20"/>
      <c r="S16" s="20"/>
      <c r="T16" s="20"/>
      <c r="U16" s="21">
        <v>5000</v>
      </c>
      <c r="V16" s="21">
        <v>5000</v>
      </c>
      <c r="W16" s="20">
        <v>0</v>
      </c>
      <c r="X16" s="20">
        <v>2000</v>
      </c>
      <c r="Y16" s="20">
        <v>2000</v>
      </c>
      <c r="Z16" s="20"/>
      <c r="AA16" s="23">
        <v>7050</v>
      </c>
      <c r="AB16" s="23">
        <v>7050</v>
      </c>
      <c r="AC16" s="23"/>
      <c r="AD16" s="23">
        <v>4400</v>
      </c>
      <c r="AE16" s="23">
        <v>4400</v>
      </c>
      <c r="AF16" s="23"/>
      <c r="AG16" s="23">
        <v>4400</v>
      </c>
      <c r="AH16" s="23">
        <v>4400</v>
      </c>
      <c r="AI16" s="23"/>
      <c r="AJ16" s="23">
        <v>5000</v>
      </c>
      <c r="AK16" s="23">
        <v>5000</v>
      </c>
      <c r="AL16" s="23"/>
      <c r="AM16" s="23">
        <v>5900</v>
      </c>
      <c r="AN16" s="23">
        <v>5900</v>
      </c>
      <c r="AO16" s="23">
        <f t="shared" si="0"/>
        <v>0</v>
      </c>
      <c r="AP16" s="23">
        <v>10500</v>
      </c>
      <c r="AQ16" s="23">
        <v>10500</v>
      </c>
      <c r="AR16" s="23"/>
      <c r="AS16" s="23">
        <v>10500</v>
      </c>
      <c r="AT16" s="23">
        <v>10500</v>
      </c>
      <c r="AU16" s="23"/>
      <c r="AV16" s="23">
        <v>8500</v>
      </c>
      <c r="AW16" s="23">
        <v>8500</v>
      </c>
      <c r="AX16" s="23"/>
      <c r="AY16" s="23">
        <v>8300</v>
      </c>
      <c r="AZ16" s="23">
        <v>8300</v>
      </c>
      <c r="BA16" s="23"/>
      <c r="BB16" s="23">
        <v>8700</v>
      </c>
      <c r="BC16" s="23">
        <v>8700</v>
      </c>
      <c r="BD16" s="23"/>
      <c r="BE16" s="23"/>
      <c r="BF16" s="218">
        <v>7800</v>
      </c>
      <c r="BG16" s="218">
        <v>7800</v>
      </c>
      <c r="BH16" s="23"/>
      <c r="BI16" s="23"/>
      <c r="BJ16" s="220">
        <v>15800</v>
      </c>
      <c r="BK16" s="220">
        <v>15800</v>
      </c>
      <c r="BL16" s="23"/>
      <c r="BM16" s="23"/>
      <c r="BN16" s="23">
        <v>15800</v>
      </c>
      <c r="BO16" s="23">
        <v>0</v>
      </c>
      <c r="BP16" s="23">
        <v>15800</v>
      </c>
      <c r="BQ16" s="23"/>
      <c r="BR16" s="20">
        <v>131250</v>
      </c>
      <c r="BS16" s="20">
        <v>115450</v>
      </c>
      <c r="BT16" s="20">
        <v>15800</v>
      </c>
      <c r="BU16" s="23"/>
      <c r="BV16" s="20">
        <v>17500</v>
      </c>
      <c r="BW16" s="20">
        <v>535</v>
      </c>
      <c r="BX16" s="20">
        <v>16050</v>
      </c>
      <c r="BY16" s="20"/>
    </row>
    <row r="17" spans="1:79" s="22" customFormat="1">
      <c r="A17" s="28" t="s">
        <v>108</v>
      </c>
      <c r="B17" s="20">
        <v>1000</v>
      </c>
      <c r="C17" s="20">
        <v>1800</v>
      </c>
      <c r="D17" s="20">
        <v>1800</v>
      </c>
      <c r="E17" s="20"/>
      <c r="F17" s="20"/>
      <c r="G17" s="20"/>
      <c r="H17" s="20"/>
      <c r="I17" s="20"/>
      <c r="J17" s="20"/>
      <c r="K17" s="20"/>
      <c r="L17" s="20">
        <v>3000</v>
      </c>
      <c r="M17" s="20">
        <v>3000</v>
      </c>
      <c r="N17" s="20"/>
      <c r="O17" s="20">
        <v>2000</v>
      </c>
      <c r="P17" s="20">
        <v>2000</v>
      </c>
      <c r="Q17" s="20"/>
      <c r="R17" s="20"/>
      <c r="S17" s="20"/>
      <c r="T17" s="20"/>
      <c r="U17" s="21">
        <v>1600</v>
      </c>
      <c r="V17" s="21">
        <v>1600</v>
      </c>
      <c r="W17" s="20">
        <v>0</v>
      </c>
      <c r="X17" s="20">
        <v>2000</v>
      </c>
      <c r="Y17" s="20">
        <v>2000</v>
      </c>
      <c r="Z17" s="20"/>
      <c r="AA17" s="23">
        <v>5700</v>
      </c>
      <c r="AB17" s="23">
        <v>5700</v>
      </c>
      <c r="AC17" s="23"/>
      <c r="AD17" s="23">
        <v>3100</v>
      </c>
      <c r="AE17" s="23">
        <v>3100</v>
      </c>
      <c r="AF17" s="23"/>
      <c r="AG17" s="23">
        <v>3100</v>
      </c>
      <c r="AH17" s="23">
        <v>3100</v>
      </c>
      <c r="AI17" s="23"/>
      <c r="AJ17" s="23">
        <v>3500</v>
      </c>
      <c r="AK17" s="23">
        <v>3500</v>
      </c>
      <c r="AL17" s="23"/>
      <c r="AM17" s="23">
        <v>4300</v>
      </c>
      <c r="AN17" s="23">
        <v>4300</v>
      </c>
      <c r="AO17" s="23">
        <f t="shared" si="0"/>
        <v>0</v>
      </c>
      <c r="AP17" s="23">
        <v>7600</v>
      </c>
      <c r="AQ17" s="23">
        <v>7600</v>
      </c>
      <c r="AR17" s="23"/>
      <c r="AS17" s="23">
        <v>7600</v>
      </c>
      <c r="AT17" s="23">
        <v>7600</v>
      </c>
      <c r="AU17" s="23"/>
      <c r="AV17" s="23">
        <v>6200</v>
      </c>
      <c r="AW17" s="23">
        <v>6200</v>
      </c>
      <c r="AX17" s="23"/>
      <c r="AY17" s="23">
        <v>6050</v>
      </c>
      <c r="AZ17" s="23">
        <v>6050</v>
      </c>
      <c r="BA17" s="23"/>
      <c r="BB17" s="23">
        <v>6200</v>
      </c>
      <c r="BC17" s="23">
        <v>6200</v>
      </c>
      <c r="BD17" s="23"/>
      <c r="BE17" s="23"/>
      <c r="BF17" s="218">
        <v>5600</v>
      </c>
      <c r="BG17" s="218">
        <v>5600</v>
      </c>
      <c r="BH17" s="23"/>
      <c r="BI17" s="23"/>
      <c r="BJ17" s="220">
        <v>11500</v>
      </c>
      <c r="BK17" s="220">
        <v>11500</v>
      </c>
      <c r="BL17" s="23"/>
      <c r="BM17" s="23"/>
      <c r="BN17" s="23">
        <v>11500</v>
      </c>
      <c r="BO17" s="23">
        <v>0</v>
      </c>
      <c r="BP17" s="23">
        <v>11500</v>
      </c>
      <c r="BQ17" s="23"/>
      <c r="BR17" s="20">
        <v>93350</v>
      </c>
      <c r="BS17" s="20">
        <v>81850</v>
      </c>
      <c r="BT17" s="20">
        <v>11500</v>
      </c>
      <c r="BU17" s="23"/>
      <c r="BV17" s="20">
        <v>33850</v>
      </c>
      <c r="BW17" s="20">
        <v>466</v>
      </c>
      <c r="BX17" s="20">
        <v>13980</v>
      </c>
      <c r="BY17" s="20"/>
    </row>
    <row r="18" spans="1:79" s="22" customFormat="1">
      <c r="A18" s="28" t="s">
        <v>109</v>
      </c>
      <c r="B18" s="20">
        <v>1900</v>
      </c>
      <c r="C18" s="20">
        <v>2100</v>
      </c>
      <c r="D18" s="20">
        <v>2100</v>
      </c>
      <c r="E18" s="20"/>
      <c r="F18" s="20"/>
      <c r="G18" s="20"/>
      <c r="H18" s="20"/>
      <c r="I18" s="20"/>
      <c r="J18" s="20"/>
      <c r="K18" s="20"/>
      <c r="L18" s="20">
        <v>1000</v>
      </c>
      <c r="M18" s="20">
        <v>1000</v>
      </c>
      <c r="N18" s="20"/>
      <c r="O18" s="20">
        <v>1000</v>
      </c>
      <c r="P18" s="20">
        <v>1000</v>
      </c>
      <c r="Q18" s="20"/>
      <c r="R18" s="20"/>
      <c r="S18" s="20"/>
      <c r="T18" s="20"/>
      <c r="U18" s="21">
        <v>1500</v>
      </c>
      <c r="V18" s="21">
        <v>1500</v>
      </c>
      <c r="W18" s="20">
        <v>0</v>
      </c>
      <c r="X18" s="20">
        <v>5000</v>
      </c>
      <c r="Y18" s="20">
        <v>5000</v>
      </c>
      <c r="Z18" s="20"/>
      <c r="AA18" s="23">
        <v>3350</v>
      </c>
      <c r="AB18" s="23">
        <v>3350</v>
      </c>
      <c r="AC18" s="23"/>
      <c r="AD18" s="23">
        <v>2250</v>
      </c>
      <c r="AE18" s="23">
        <v>2250</v>
      </c>
      <c r="AF18" s="23"/>
      <c r="AG18" s="23">
        <v>2250</v>
      </c>
      <c r="AH18" s="23">
        <v>2250</v>
      </c>
      <c r="AI18" s="23"/>
      <c r="AJ18" s="23">
        <v>2550</v>
      </c>
      <c r="AK18" s="23">
        <v>2550</v>
      </c>
      <c r="AL18" s="23"/>
      <c r="AM18" s="23">
        <v>3100</v>
      </c>
      <c r="AN18" s="23">
        <v>3100</v>
      </c>
      <c r="AO18" s="23">
        <f t="shared" si="0"/>
        <v>0</v>
      </c>
      <c r="AP18" s="23">
        <v>5500</v>
      </c>
      <c r="AQ18" s="23">
        <v>5500</v>
      </c>
      <c r="AR18" s="23"/>
      <c r="AS18" s="23">
        <v>5500</v>
      </c>
      <c r="AT18" s="23">
        <v>5500</v>
      </c>
      <c r="AU18" s="23"/>
      <c r="AV18" s="23">
        <v>4400</v>
      </c>
      <c r="AW18" s="23">
        <v>4400</v>
      </c>
      <c r="AX18" s="23"/>
      <c r="AY18" s="23">
        <v>4350</v>
      </c>
      <c r="AZ18" s="23">
        <v>4350</v>
      </c>
      <c r="BA18" s="23"/>
      <c r="BB18" s="23">
        <v>4500</v>
      </c>
      <c r="BC18" s="23">
        <v>4500</v>
      </c>
      <c r="BD18" s="23"/>
      <c r="BE18" s="23"/>
      <c r="BF18" s="219">
        <v>3950</v>
      </c>
      <c r="BG18" s="219">
        <v>3950</v>
      </c>
      <c r="BH18" s="23"/>
      <c r="BI18" s="23"/>
      <c r="BJ18" s="220">
        <v>8200</v>
      </c>
      <c r="BK18" s="220">
        <v>8200</v>
      </c>
      <c r="BL18" s="23"/>
      <c r="BM18" s="23"/>
      <c r="BN18" s="23">
        <v>8200</v>
      </c>
      <c r="BO18" s="23">
        <v>0</v>
      </c>
      <c r="BP18" s="23">
        <v>8200</v>
      </c>
      <c r="BQ18" s="23"/>
      <c r="BR18" s="20">
        <v>70600</v>
      </c>
      <c r="BS18" s="20">
        <v>62400</v>
      </c>
      <c r="BT18" s="20">
        <v>8200</v>
      </c>
      <c r="BU18" s="23"/>
      <c r="BV18" s="20">
        <v>33421</v>
      </c>
      <c r="BW18" s="20">
        <v>276</v>
      </c>
      <c r="BX18" s="20">
        <v>8280</v>
      </c>
      <c r="BY18" s="20"/>
    </row>
    <row r="19" spans="1:79" s="22" customFormat="1">
      <c r="A19" s="28" t="s">
        <v>110</v>
      </c>
      <c r="B19" s="20">
        <v>2100</v>
      </c>
      <c r="C19" s="20">
        <v>2500</v>
      </c>
      <c r="D19" s="20">
        <v>2500</v>
      </c>
      <c r="E19" s="20">
        <v>0</v>
      </c>
      <c r="F19" s="20"/>
      <c r="G19" s="20"/>
      <c r="H19" s="20">
        <v>0</v>
      </c>
      <c r="I19" s="20"/>
      <c r="J19" s="20"/>
      <c r="K19" s="20">
        <v>0</v>
      </c>
      <c r="L19" s="20">
        <v>2400</v>
      </c>
      <c r="M19" s="20">
        <v>2400</v>
      </c>
      <c r="N19" s="20">
        <v>0</v>
      </c>
      <c r="O19" s="20">
        <v>4000</v>
      </c>
      <c r="P19" s="20">
        <v>4000</v>
      </c>
      <c r="Q19" s="20">
        <v>0</v>
      </c>
      <c r="R19" s="20"/>
      <c r="S19" s="20"/>
      <c r="T19" s="20"/>
      <c r="U19" s="21">
        <v>1000</v>
      </c>
      <c r="V19" s="21">
        <v>1000</v>
      </c>
      <c r="W19" s="20">
        <v>0</v>
      </c>
      <c r="X19" s="20">
        <v>6900</v>
      </c>
      <c r="Y19" s="20">
        <v>6900</v>
      </c>
      <c r="Z19" s="20"/>
      <c r="AA19" s="23">
        <v>2450</v>
      </c>
      <c r="AB19" s="23">
        <v>2450</v>
      </c>
      <c r="AC19" s="23"/>
      <c r="AD19" s="23">
        <v>1300</v>
      </c>
      <c r="AE19" s="23">
        <v>1300</v>
      </c>
      <c r="AF19" s="23"/>
      <c r="AG19" s="23">
        <v>1300</v>
      </c>
      <c r="AH19" s="23">
        <v>1300</v>
      </c>
      <c r="AI19" s="23"/>
      <c r="AJ19" s="23">
        <v>1850</v>
      </c>
      <c r="AK19" s="23">
        <v>1850</v>
      </c>
      <c r="AL19" s="23"/>
      <c r="AM19" s="23">
        <v>1800</v>
      </c>
      <c r="AN19" s="23">
        <v>1800</v>
      </c>
      <c r="AO19" s="23">
        <f t="shared" si="0"/>
        <v>0</v>
      </c>
      <c r="AP19" s="23">
        <v>3300</v>
      </c>
      <c r="AQ19" s="23">
        <v>3300</v>
      </c>
      <c r="AR19" s="23"/>
      <c r="AS19" s="23">
        <v>3300</v>
      </c>
      <c r="AT19" s="23">
        <v>3300</v>
      </c>
      <c r="AU19" s="23"/>
      <c r="AV19" s="23">
        <v>2600</v>
      </c>
      <c r="AW19" s="23">
        <v>2600</v>
      </c>
      <c r="AX19" s="23"/>
      <c r="AY19" s="23">
        <v>2600</v>
      </c>
      <c r="AZ19" s="23">
        <v>2600</v>
      </c>
      <c r="BA19" s="23"/>
      <c r="BB19" s="23">
        <v>2700</v>
      </c>
      <c r="BC19" s="23">
        <v>2700</v>
      </c>
      <c r="BD19" s="23"/>
      <c r="BE19" s="23"/>
      <c r="BF19" s="219">
        <v>2450</v>
      </c>
      <c r="BG19" s="219">
        <v>2450</v>
      </c>
      <c r="BH19" s="23"/>
      <c r="BI19" s="23"/>
      <c r="BJ19" s="220">
        <v>4900</v>
      </c>
      <c r="BK19" s="220">
        <v>4900</v>
      </c>
      <c r="BL19" s="23"/>
      <c r="BM19" s="23"/>
      <c r="BN19" s="23">
        <v>4900</v>
      </c>
      <c r="BO19" s="23">
        <v>0</v>
      </c>
      <c r="BP19" s="23">
        <v>4900</v>
      </c>
      <c r="BQ19" s="23"/>
      <c r="BR19" s="20">
        <v>54350</v>
      </c>
      <c r="BS19" s="20">
        <v>49450</v>
      </c>
      <c r="BT19" s="20">
        <v>4900</v>
      </c>
      <c r="BU19" s="23"/>
      <c r="BV19" s="20">
        <v>17000</v>
      </c>
      <c r="BW19" s="20">
        <v>196</v>
      </c>
      <c r="BX19" s="20">
        <v>5880</v>
      </c>
      <c r="BY19" s="20"/>
    </row>
    <row r="20" spans="1:79" s="32" customFormat="1">
      <c r="A20" s="30" t="s">
        <v>5</v>
      </c>
      <c r="B20" s="31">
        <v>30000</v>
      </c>
      <c r="C20" s="31">
        <v>30000</v>
      </c>
      <c r="D20" s="31">
        <v>30000</v>
      </c>
      <c r="E20" s="31">
        <v>0</v>
      </c>
      <c r="F20" s="31">
        <v>10000</v>
      </c>
      <c r="G20" s="31">
        <v>10000</v>
      </c>
      <c r="H20" s="31">
        <v>0</v>
      </c>
      <c r="I20" s="31">
        <v>0</v>
      </c>
      <c r="J20" s="31">
        <v>0</v>
      </c>
      <c r="K20" s="31">
        <v>0</v>
      </c>
      <c r="L20" s="31">
        <v>61400</v>
      </c>
      <c r="M20" s="31">
        <v>61400</v>
      </c>
      <c r="N20" s="31">
        <v>0</v>
      </c>
      <c r="O20" s="31">
        <v>27200</v>
      </c>
      <c r="P20" s="31">
        <v>27200</v>
      </c>
      <c r="Q20" s="31">
        <v>0</v>
      </c>
      <c r="R20" s="31">
        <v>0</v>
      </c>
      <c r="S20" s="31">
        <v>0</v>
      </c>
      <c r="T20" s="31">
        <v>0</v>
      </c>
      <c r="U20" s="31">
        <v>36100</v>
      </c>
      <c r="V20" s="31">
        <v>36100</v>
      </c>
      <c r="W20" s="31">
        <v>0</v>
      </c>
      <c r="X20" s="31">
        <v>75900</v>
      </c>
      <c r="Y20" s="31">
        <v>75900</v>
      </c>
      <c r="Z20" s="31">
        <v>0</v>
      </c>
      <c r="AA20" s="31">
        <v>60000</v>
      </c>
      <c r="AB20" s="31">
        <v>60000</v>
      </c>
      <c r="AC20" s="31">
        <v>0</v>
      </c>
      <c r="AD20" s="31">
        <v>35000</v>
      </c>
      <c r="AE20" s="31">
        <v>35000</v>
      </c>
      <c r="AF20" s="31">
        <v>0</v>
      </c>
      <c r="AG20" s="31">
        <v>36000</v>
      </c>
      <c r="AH20" s="31">
        <v>36000</v>
      </c>
      <c r="AI20" s="31">
        <v>0</v>
      </c>
      <c r="AJ20" s="31">
        <v>40000</v>
      </c>
      <c r="AK20" s="31">
        <v>40000</v>
      </c>
      <c r="AL20" s="31">
        <v>0</v>
      </c>
      <c r="AM20" s="31">
        <f t="shared" ref="AM20:AN20" si="1">SUM(AM13:AM19)</f>
        <v>43000</v>
      </c>
      <c r="AN20" s="31">
        <f t="shared" si="1"/>
        <v>43000</v>
      </c>
      <c r="AO20" s="31">
        <f>SUM(AO12:AO19)</f>
        <v>0</v>
      </c>
      <c r="AP20" s="31">
        <f t="shared" ref="AP20:AR20" si="2">SUM(AP13:AP19)</f>
        <v>76000</v>
      </c>
      <c r="AQ20" s="31">
        <f t="shared" si="2"/>
        <v>76000</v>
      </c>
      <c r="AR20" s="31">
        <f t="shared" si="2"/>
        <v>0</v>
      </c>
      <c r="AS20" s="31">
        <f>SUM(AS13:AS19)</f>
        <v>76000</v>
      </c>
      <c r="AT20" s="31">
        <f>SUM(AT13:AT19)</f>
        <v>76000</v>
      </c>
      <c r="AU20" s="31">
        <f t="shared" ref="AU20" si="3">SUM(AU13:AU19)</f>
        <v>0</v>
      </c>
      <c r="AV20" s="31">
        <f>SUM(AV13:AV19)</f>
        <v>61000</v>
      </c>
      <c r="AW20" s="31">
        <f>SUM(AW13:AW19)</f>
        <v>61000</v>
      </c>
      <c r="AX20" s="31">
        <f t="shared" ref="AX20" si="4">SUM(AX13:AX19)</f>
        <v>0</v>
      </c>
      <c r="AY20" s="31">
        <v>60000</v>
      </c>
      <c r="AZ20" s="31">
        <v>60000</v>
      </c>
      <c r="BA20" s="31">
        <v>0</v>
      </c>
      <c r="BB20" s="31">
        <v>62000</v>
      </c>
      <c r="BC20" s="31">
        <v>62000</v>
      </c>
      <c r="BD20" s="31"/>
      <c r="BE20" s="31"/>
      <c r="BF20" s="31">
        <f t="shared" ref="BF20" si="5">SUM(BF13:BF19)</f>
        <v>56000</v>
      </c>
      <c r="BG20" s="31">
        <f>SUM(BG13:BG19)</f>
        <v>56000</v>
      </c>
      <c r="BH20" s="31"/>
      <c r="BI20" s="31"/>
      <c r="BJ20" s="31">
        <v>114000</v>
      </c>
      <c r="BK20" s="31">
        <v>114000</v>
      </c>
      <c r="BL20" s="31"/>
      <c r="BM20" s="31"/>
      <c r="BN20" s="31">
        <v>114000</v>
      </c>
      <c r="BO20" s="31">
        <v>0</v>
      </c>
      <c r="BP20" s="31">
        <v>114000</v>
      </c>
      <c r="BQ20" s="31"/>
      <c r="BR20" s="221">
        <v>1103600</v>
      </c>
      <c r="BS20" s="221">
        <v>989600</v>
      </c>
      <c r="BT20" s="31">
        <v>114000</v>
      </c>
      <c r="BU20" s="31"/>
      <c r="BV20" s="108">
        <v>313971</v>
      </c>
      <c r="BW20" s="108">
        <v>5480</v>
      </c>
      <c r="BX20" s="108">
        <v>164400</v>
      </c>
      <c r="BY20" s="31"/>
    </row>
    <row r="21" spans="1:79" s="47" customFormat="1">
      <c r="B21" s="36"/>
      <c r="C21" s="36"/>
      <c r="D21" s="36"/>
      <c r="E21" s="36"/>
      <c r="F21" s="37"/>
      <c r="G21" s="36"/>
      <c r="H21" s="36"/>
      <c r="I21" s="36"/>
      <c r="J21" s="36"/>
      <c r="K21" s="36"/>
      <c r="L21" s="36"/>
      <c r="M21" s="36"/>
      <c r="N21" s="36"/>
      <c r="O21" s="36" t="e">
        <f>#REF!-O22</f>
        <v>#REF!</v>
      </c>
      <c r="P21" s="36"/>
      <c r="Q21" s="36"/>
      <c r="R21" s="36"/>
      <c r="S21" s="36"/>
      <c r="T21" s="36"/>
      <c r="U21" s="36"/>
      <c r="V21" s="36"/>
      <c r="W21" s="36"/>
      <c r="X21" s="36" t="s">
        <v>38</v>
      </c>
      <c r="Y21" s="36" t="s">
        <v>38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48"/>
      <c r="BS21" s="48"/>
      <c r="BT21" s="48"/>
      <c r="BU21" s="48"/>
      <c r="BV21" s="37"/>
      <c r="BW21" s="37"/>
      <c r="BX21" s="37"/>
    </row>
    <row r="22" spans="1:79" s="47" customFormat="1">
      <c r="B22" s="36"/>
      <c r="C22" s="36"/>
      <c r="D22" s="36"/>
      <c r="E22" s="36"/>
      <c r="F22" s="37"/>
      <c r="G22" s="36"/>
      <c r="H22" s="36"/>
      <c r="I22" s="36"/>
      <c r="J22" s="36"/>
      <c r="K22" s="36"/>
      <c r="L22" s="36"/>
      <c r="M22" s="36"/>
      <c r="N22" s="36"/>
      <c r="O22" s="36">
        <v>60000</v>
      </c>
      <c r="P22" s="36"/>
      <c r="Q22" s="36"/>
      <c r="R22" s="36"/>
      <c r="S22" s="36"/>
      <c r="T22" s="36"/>
      <c r="U22" s="36" t="s">
        <v>38</v>
      </c>
      <c r="V22" s="36" t="s">
        <v>38</v>
      </c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121"/>
      <c r="BS22" s="48" t="s">
        <v>134</v>
      </c>
      <c r="BT22" s="48" t="s">
        <v>133</v>
      </c>
      <c r="BU22" s="48"/>
      <c r="BW22" s="49"/>
    </row>
    <row r="23" spans="1:79" s="47" customFormat="1">
      <c r="A23" s="38" t="s">
        <v>1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 t="s">
        <v>39</v>
      </c>
      <c r="P23" s="36"/>
      <c r="Q23" s="36"/>
      <c r="R23" s="36" t="s">
        <v>38</v>
      </c>
      <c r="S23" s="36" t="s">
        <v>38</v>
      </c>
      <c r="T23" s="36"/>
      <c r="U23" s="36" t="s">
        <v>40</v>
      </c>
      <c r="V23" s="38" t="s">
        <v>1</v>
      </c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48"/>
      <c r="BS23" s="48"/>
      <c r="BT23" s="48"/>
      <c r="BU23" s="48"/>
      <c r="BV23" s="48"/>
      <c r="BW23" s="50"/>
      <c r="BX23" s="48"/>
      <c r="BY23" s="48"/>
      <c r="BZ23" s="48"/>
      <c r="CA23" s="48"/>
    </row>
    <row r="24" spans="1:79">
      <c r="B24" s="36"/>
      <c r="C24" s="36"/>
      <c r="D24" s="36"/>
      <c r="E24" s="36"/>
      <c r="F24" s="37"/>
      <c r="G24" s="36"/>
      <c r="H24" s="36"/>
      <c r="I24" s="36"/>
      <c r="J24" s="36"/>
      <c r="K24" s="36"/>
      <c r="L24" s="36"/>
      <c r="M24" s="36"/>
      <c r="N24" s="36"/>
      <c r="O24" s="36" t="s">
        <v>41</v>
      </c>
      <c r="P24" s="36"/>
      <c r="Q24" s="36"/>
      <c r="R24" s="36"/>
      <c r="S24" s="36"/>
      <c r="T24" s="36"/>
      <c r="U24" s="36" t="s">
        <v>41</v>
      </c>
      <c r="V24" s="75"/>
      <c r="W24" s="36"/>
      <c r="X24" s="36"/>
      <c r="Y24" s="36"/>
      <c r="Z24" s="36"/>
      <c r="AA24" s="37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</row>
    <row r="25" spans="1:79" ht="27">
      <c r="A25" s="57" t="s">
        <v>60</v>
      </c>
      <c r="B25" s="58" t="s">
        <v>61</v>
      </c>
      <c r="C25" s="59"/>
      <c r="D25" s="59"/>
      <c r="E25" s="59"/>
      <c r="V25" s="75"/>
      <c r="W25" s="77"/>
      <c r="X25" s="77"/>
      <c r="Y25" s="77"/>
      <c r="Z25" s="77"/>
      <c r="AA25" s="75"/>
    </row>
    <row r="26" spans="1:79" ht="27">
      <c r="A26" s="60"/>
      <c r="B26" s="59" t="s">
        <v>62</v>
      </c>
      <c r="C26" s="59" t="s">
        <v>64</v>
      </c>
      <c r="D26" s="59" t="s">
        <v>63</v>
      </c>
      <c r="E26" s="59" t="s">
        <v>65</v>
      </c>
      <c r="V26" s="57" t="s">
        <v>60</v>
      </c>
      <c r="W26" s="58" t="s">
        <v>61</v>
      </c>
      <c r="X26" s="59"/>
      <c r="Y26" s="59"/>
      <c r="Z26" s="59"/>
      <c r="AA26" s="75"/>
    </row>
    <row r="27" spans="1:79" ht="27">
      <c r="V27" s="60"/>
      <c r="W27" s="59" t="s">
        <v>62</v>
      </c>
      <c r="X27" s="59" t="s">
        <v>64</v>
      </c>
      <c r="Y27" s="59" t="s">
        <v>63</v>
      </c>
      <c r="Z27" s="59" t="s">
        <v>65</v>
      </c>
      <c r="AA27" s="75"/>
    </row>
    <row r="28" spans="1:79">
      <c r="V28" s="75"/>
      <c r="W28" s="77"/>
      <c r="X28" s="77"/>
      <c r="Y28" s="77"/>
      <c r="Z28" s="77"/>
      <c r="AA28" s="75"/>
    </row>
  </sheetData>
  <mergeCells count="53">
    <mergeCell ref="BF7:BI9"/>
    <mergeCell ref="AA7:AC9"/>
    <mergeCell ref="AD7:AF9"/>
    <mergeCell ref="AD10:AF10"/>
    <mergeCell ref="AV7:AX9"/>
    <mergeCell ref="AV10:AX10"/>
    <mergeCell ref="U8:W9"/>
    <mergeCell ref="BW7:BW11"/>
    <mergeCell ref="BX7:BX11"/>
    <mergeCell ref="BJ10:BM10"/>
    <mergeCell ref="BF10:BI10"/>
    <mergeCell ref="BR7:BU10"/>
    <mergeCell ref="AY7:BA9"/>
    <mergeCell ref="X7:Z9"/>
    <mergeCell ref="R7:W7"/>
    <mergeCell ref="R10:T10"/>
    <mergeCell ref="U10:W10"/>
    <mergeCell ref="X10:Z10"/>
    <mergeCell ref="R8:T9"/>
    <mergeCell ref="BN7:BQ9"/>
    <mergeCell ref="BN10:BQ10"/>
    <mergeCell ref="AA10:AC10"/>
    <mergeCell ref="BY7:BY11"/>
    <mergeCell ref="AG7:AI9"/>
    <mergeCell ref="BV7:BV11"/>
    <mergeCell ref="AG10:AI10"/>
    <mergeCell ref="AJ7:AL9"/>
    <mergeCell ref="AJ10:AL10"/>
    <mergeCell ref="AM7:AO9"/>
    <mergeCell ref="AM10:AO10"/>
    <mergeCell ref="AP7:AR9"/>
    <mergeCell ref="AP10:AR10"/>
    <mergeCell ref="AS7:AU9"/>
    <mergeCell ref="AS10:AU10"/>
    <mergeCell ref="BB7:BE9"/>
    <mergeCell ref="BB10:BE10"/>
    <mergeCell ref="AY10:BA10"/>
    <mergeCell ref="BJ7:BM9"/>
    <mergeCell ref="A7:A11"/>
    <mergeCell ref="B7:B8"/>
    <mergeCell ref="C7:K7"/>
    <mergeCell ref="L7:N7"/>
    <mergeCell ref="O7:Q7"/>
    <mergeCell ref="C10:E10"/>
    <mergeCell ref="F10:H10"/>
    <mergeCell ref="I10:K10"/>
    <mergeCell ref="L10:N10"/>
    <mergeCell ref="C8:E9"/>
    <mergeCell ref="F8:H9"/>
    <mergeCell ref="I8:K9"/>
    <mergeCell ref="L8:N9"/>
    <mergeCell ref="O8:Q9"/>
    <mergeCell ref="O10:Q10"/>
  </mergeCells>
  <printOptions horizontalCentered="1"/>
  <pageMargins left="0.31496062992125984" right="0.11811023622047245" top="0.74803149606299213" bottom="0.55118110236220474" header="0.31496062992125984" footer="0.11811023622047245"/>
  <pageSetup paperSize="9" scale="75" orientation="landscape" r:id="rId1"/>
  <colBreaks count="3" manualBreakCount="3">
    <brk id="14" max="1048575" man="1"/>
    <brk id="26" max="1048575" man="1"/>
    <brk id="7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CA33"/>
  <sheetViews>
    <sheetView topLeftCell="BF1" zoomScale="60" zoomScaleNormal="60" zoomScaleSheetLayoutView="76" workbookViewId="0">
      <selection activeCell="BJ25" sqref="BJ25:BX25"/>
    </sheetView>
  </sheetViews>
  <sheetFormatPr defaultColWidth="8.77734375" defaultRowHeight="24.6"/>
  <cols>
    <col min="1" max="1" width="18.77734375" style="19" customWidth="1"/>
    <col min="2" max="2" width="15.33203125" style="1" customWidth="1"/>
    <col min="3" max="4" width="12.88671875" style="1" customWidth="1"/>
    <col min="5" max="5" width="15.88671875" style="1" customWidth="1"/>
    <col min="6" max="6" width="11" style="19" customWidth="1"/>
    <col min="7" max="8" width="9.77734375" style="1" customWidth="1"/>
    <col min="9" max="9" width="11" style="1" customWidth="1"/>
    <col min="10" max="10" width="15.88671875" style="1" customWidth="1"/>
    <col min="11" max="11" width="10.33203125" style="1" customWidth="1"/>
    <col min="12" max="12" width="12.88671875" style="1" customWidth="1"/>
    <col min="13" max="13" width="16.77734375" style="1" customWidth="1"/>
    <col min="14" max="14" width="9.77734375" style="1" customWidth="1"/>
    <col min="15" max="15" width="12.88671875" style="1" customWidth="1"/>
    <col min="16" max="16" width="16.77734375" style="1" customWidth="1"/>
    <col min="17" max="17" width="12.88671875" style="1" customWidth="1"/>
    <col min="18" max="18" width="11" style="1" customWidth="1"/>
    <col min="19" max="19" width="11.109375" style="1" customWidth="1"/>
    <col min="20" max="20" width="11" style="1" customWidth="1"/>
    <col min="21" max="21" width="15" style="1" customWidth="1"/>
    <col min="22" max="27" width="12.88671875" style="1" customWidth="1"/>
    <col min="28" max="28" width="11.109375" style="1" customWidth="1"/>
    <col min="29" max="29" width="12.88671875" style="1" customWidth="1"/>
    <col min="30" max="30" width="11.88671875" style="1" bestFit="1" customWidth="1"/>
    <col min="31" max="31" width="10.6640625" style="1" bestFit="1" customWidth="1"/>
    <col min="32" max="33" width="11.88671875" style="1" bestFit="1" customWidth="1"/>
    <col min="34" max="34" width="10.21875" style="1" bestFit="1" customWidth="1"/>
    <col min="35" max="35" width="11.88671875" style="1" bestFit="1" customWidth="1"/>
    <col min="36" max="69" width="11.88671875" style="77" customWidth="1"/>
    <col min="70" max="71" width="14.33203125" style="1" bestFit="1" customWidth="1"/>
    <col min="72" max="72" width="14.33203125" style="77" customWidth="1"/>
    <col min="73" max="73" width="14.33203125" style="1" bestFit="1" customWidth="1"/>
    <col min="74" max="74" width="16.21875" style="19" customWidth="1"/>
    <col min="75" max="75" width="16.21875" style="16" customWidth="1"/>
    <col min="76" max="77" width="16.21875" style="19" customWidth="1"/>
    <col min="78" max="292" width="8.77734375" style="19"/>
    <col min="293" max="293" width="15.33203125" style="19" customWidth="1"/>
    <col min="294" max="295" width="12.88671875" style="19" bestFit="1" customWidth="1"/>
    <col min="296" max="296" width="15.88671875" style="19" bestFit="1" customWidth="1"/>
    <col min="297" max="297" width="11" style="19" bestFit="1" customWidth="1"/>
    <col min="298" max="299" width="9.77734375" style="19" bestFit="1" customWidth="1"/>
    <col min="300" max="300" width="11" style="19" bestFit="1" customWidth="1"/>
    <col min="301" max="301" width="15.88671875" style="19" bestFit="1" customWidth="1"/>
    <col min="302" max="302" width="10.33203125" style="19" customWidth="1"/>
    <col min="303" max="303" width="12.88671875" style="19" bestFit="1" customWidth="1"/>
    <col min="304" max="304" width="16.77734375" style="19" bestFit="1" customWidth="1"/>
    <col min="305" max="305" width="9.77734375" style="19" bestFit="1" customWidth="1"/>
    <col min="306" max="306" width="12.88671875" style="19" bestFit="1" customWidth="1"/>
    <col min="307" max="307" width="16.77734375" style="19" bestFit="1" customWidth="1"/>
    <col min="308" max="308" width="12.88671875" style="19" bestFit="1" customWidth="1"/>
    <col min="309" max="309" width="11" style="19" bestFit="1" customWidth="1"/>
    <col min="310" max="310" width="11.109375" style="19" bestFit="1" customWidth="1"/>
    <col min="311" max="311" width="11" style="19" bestFit="1" customWidth="1"/>
    <col min="312" max="312" width="15" style="19" bestFit="1" customWidth="1"/>
    <col min="313" max="318" width="12.88671875" style="19" bestFit="1" customWidth="1"/>
    <col min="319" max="319" width="11.109375" style="19" bestFit="1" customWidth="1"/>
    <col min="320" max="320" width="12.88671875" style="19" bestFit="1" customWidth="1"/>
    <col min="321" max="321" width="11.6640625" style="19" bestFit="1" customWidth="1"/>
    <col min="322" max="322" width="10.109375" style="19" bestFit="1" customWidth="1"/>
    <col min="323" max="324" width="11.6640625" style="19" bestFit="1" customWidth="1"/>
    <col min="325" max="325" width="10.109375" style="19" bestFit="1" customWidth="1"/>
    <col min="326" max="326" width="11.6640625" style="19" bestFit="1" customWidth="1"/>
    <col min="327" max="329" width="14.21875" style="19" bestFit="1" customWidth="1"/>
    <col min="330" max="330" width="12.77734375" style="19" customWidth="1"/>
    <col min="331" max="331" width="9.88671875" style="19" customWidth="1"/>
    <col min="332" max="548" width="8.77734375" style="19"/>
    <col min="549" max="549" width="15.33203125" style="19" customWidth="1"/>
    <col min="550" max="551" width="12.88671875" style="19" bestFit="1" customWidth="1"/>
    <col min="552" max="552" width="15.88671875" style="19" bestFit="1" customWidth="1"/>
    <col min="553" max="553" width="11" style="19" bestFit="1" customWidth="1"/>
    <col min="554" max="555" width="9.77734375" style="19" bestFit="1" customWidth="1"/>
    <col min="556" max="556" width="11" style="19" bestFit="1" customWidth="1"/>
    <col min="557" max="557" width="15.88671875" style="19" bestFit="1" customWidth="1"/>
    <col min="558" max="558" width="10.33203125" style="19" customWidth="1"/>
    <col min="559" max="559" width="12.88671875" style="19" bestFit="1" customWidth="1"/>
    <col min="560" max="560" width="16.77734375" style="19" bestFit="1" customWidth="1"/>
    <col min="561" max="561" width="9.77734375" style="19" bestFit="1" customWidth="1"/>
    <col min="562" max="562" width="12.88671875" style="19" bestFit="1" customWidth="1"/>
    <col min="563" max="563" width="16.77734375" style="19" bestFit="1" customWidth="1"/>
    <col min="564" max="564" width="12.88671875" style="19" bestFit="1" customWidth="1"/>
    <col min="565" max="565" width="11" style="19" bestFit="1" customWidth="1"/>
    <col min="566" max="566" width="11.109375" style="19" bestFit="1" customWidth="1"/>
    <col min="567" max="567" width="11" style="19" bestFit="1" customWidth="1"/>
    <col min="568" max="568" width="15" style="19" bestFit="1" customWidth="1"/>
    <col min="569" max="574" width="12.88671875" style="19" bestFit="1" customWidth="1"/>
    <col min="575" max="575" width="11.109375" style="19" bestFit="1" customWidth="1"/>
    <col min="576" max="576" width="12.88671875" style="19" bestFit="1" customWidth="1"/>
    <col min="577" max="577" width="11.6640625" style="19" bestFit="1" customWidth="1"/>
    <col min="578" max="578" width="10.109375" style="19" bestFit="1" customWidth="1"/>
    <col min="579" max="580" width="11.6640625" style="19" bestFit="1" customWidth="1"/>
    <col min="581" max="581" width="10.109375" style="19" bestFit="1" customWidth="1"/>
    <col min="582" max="582" width="11.6640625" style="19" bestFit="1" customWidth="1"/>
    <col min="583" max="585" width="14.21875" style="19" bestFit="1" customWidth="1"/>
    <col min="586" max="586" width="12.77734375" style="19" customWidth="1"/>
    <col min="587" max="587" width="9.88671875" style="19" customWidth="1"/>
    <col min="588" max="804" width="8.77734375" style="19"/>
    <col min="805" max="805" width="15.33203125" style="19" customWidth="1"/>
    <col min="806" max="807" width="12.88671875" style="19" bestFit="1" customWidth="1"/>
    <col min="808" max="808" width="15.88671875" style="19" bestFit="1" customWidth="1"/>
    <col min="809" max="809" width="11" style="19" bestFit="1" customWidth="1"/>
    <col min="810" max="811" width="9.77734375" style="19" bestFit="1" customWidth="1"/>
    <col min="812" max="812" width="11" style="19" bestFit="1" customWidth="1"/>
    <col min="813" max="813" width="15.88671875" style="19" bestFit="1" customWidth="1"/>
    <col min="814" max="814" width="10.33203125" style="19" customWidth="1"/>
    <col min="815" max="815" width="12.88671875" style="19" bestFit="1" customWidth="1"/>
    <col min="816" max="816" width="16.77734375" style="19" bestFit="1" customWidth="1"/>
    <col min="817" max="817" width="9.77734375" style="19" bestFit="1" customWidth="1"/>
    <col min="818" max="818" width="12.88671875" style="19" bestFit="1" customWidth="1"/>
    <col min="819" max="819" width="16.77734375" style="19" bestFit="1" customWidth="1"/>
    <col min="820" max="820" width="12.88671875" style="19" bestFit="1" customWidth="1"/>
    <col min="821" max="821" width="11" style="19" bestFit="1" customWidth="1"/>
    <col min="822" max="822" width="11.109375" style="19" bestFit="1" customWidth="1"/>
    <col min="823" max="823" width="11" style="19" bestFit="1" customWidth="1"/>
    <col min="824" max="824" width="15" style="19" bestFit="1" customWidth="1"/>
    <col min="825" max="830" width="12.88671875" style="19" bestFit="1" customWidth="1"/>
    <col min="831" max="831" width="11.109375" style="19" bestFit="1" customWidth="1"/>
    <col min="832" max="832" width="12.88671875" style="19" bestFit="1" customWidth="1"/>
    <col min="833" max="833" width="11.6640625" style="19" bestFit="1" customWidth="1"/>
    <col min="834" max="834" width="10.109375" style="19" bestFit="1" customWidth="1"/>
    <col min="835" max="836" width="11.6640625" style="19" bestFit="1" customWidth="1"/>
    <col min="837" max="837" width="10.109375" style="19" bestFit="1" customWidth="1"/>
    <col min="838" max="838" width="11.6640625" style="19" bestFit="1" customWidth="1"/>
    <col min="839" max="841" width="14.21875" style="19" bestFit="1" customWidth="1"/>
    <col min="842" max="842" width="12.77734375" style="19" customWidth="1"/>
    <col min="843" max="843" width="9.88671875" style="19" customWidth="1"/>
    <col min="844" max="1060" width="8.77734375" style="19"/>
    <col min="1061" max="1061" width="15.33203125" style="19" customWidth="1"/>
    <col min="1062" max="1063" width="12.88671875" style="19" bestFit="1" customWidth="1"/>
    <col min="1064" max="1064" width="15.88671875" style="19" bestFit="1" customWidth="1"/>
    <col min="1065" max="1065" width="11" style="19" bestFit="1" customWidth="1"/>
    <col min="1066" max="1067" width="9.77734375" style="19" bestFit="1" customWidth="1"/>
    <col min="1068" max="1068" width="11" style="19" bestFit="1" customWidth="1"/>
    <col min="1069" max="1069" width="15.88671875" style="19" bestFit="1" customWidth="1"/>
    <col min="1070" max="1070" width="10.33203125" style="19" customWidth="1"/>
    <col min="1071" max="1071" width="12.88671875" style="19" bestFit="1" customWidth="1"/>
    <col min="1072" max="1072" width="16.77734375" style="19" bestFit="1" customWidth="1"/>
    <col min="1073" max="1073" width="9.77734375" style="19" bestFit="1" customWidth="1"/>
    <col min="1074" max="1074" width="12.88671875" style="19" bestFit="1" customWidth="1"/>
    <col min="1075" max="1075" width="16.77734375" style="19" bestFit="1" customWidth="1"/>
    <col min="1076" max="1076" width="12.88671875" style="19" bestFit="1" customWidth="1"/>
    <col min="1077" max="1077" width="11" style="19" bestFit="1" customWidth="1"/>
    <col min="1078" max="1078" width="11.109375" style="19" bestFit="1" customWidth="1"/>
    <col min="1079" max="1079" width="11" style="19" bestFit="1" customWidth="1"/>
    <col min="1080" max="1080" width="15" style="19" bestFit="1" customWidth="1"/>
    <col min="1081" max="1086" width="12.88671875" style="19" bestFit="1" customWidth="1"/>
    <col min="1087" max="1087" width="11.109375" style="19" bestFit="1" customWidth="1"/>
    <col min="1088" max="1088" width="12.88671875" style="19" bestFit="1" customWidth="1"/>
    <col min="1089" max="1089" width="11.6640625" style="19" bestFit="1" customWidth="1"/>
    <col min="1090" max="1090" width="10.109375" style="19" bestFit="1" customWidth="1"/>
    <col min="1091" max="1092" width="11.6640625" style="19" bestFit="1" customWidth="1"/>
    <col min="1093" max="1093" width="10.109375" style="19" bestFit="1" customWidth="1"/>
    <col min="1094" max="1094" width="11.6640625" style="19" bestFit="1" customWidth="1"/>
    <col min="1095" max="1097" width="14.21875" style="19" bestFit="1" customWidth="1"/>
    <col min="1098" max="1098" width="12.77734375" style="19" customWidth="1"/>
    <col min="1099" max="1099" width="9.88671875" style="19" customWidth="1"/>
    <col min="1100" max="1316" width="8.77734375" style="19"/>
    <col min="1317" max="1317" width="15.33203125" style="19" customWidth="1"/>
    <col min="1318" max="1319" width="12.88671875" style="19" bestFit="1" customWidth="1"/>
    <col min="1320" max="1320" width="15.88671875" style="19" bestFit="1" customWidth="1"/>
    <col min="1321" max="1321" width="11" style="19" bestFit="1" customWidth="1"/>
    <col min="1322" max="1323" width="9.77734375" style="19" bestFit="1" customWidth="1"/>
    <col min="1324" max="1324" width="11" style="19" bestFit="1" customWidth="1"/>
    <col min="1325" max="1325" width="15.88671875" style="19" bestFit="1" customWidth="1"/>
    <col min="1326" max="1326" width="10.33203125" style="19" customWidth="1"/>
    <col min="1327" max="1327" width="12.88671875" style="19" bestFit="1" customWidth="1"/>
    <col min="1328" max="1328" width="16.77734375" style="19" bestFit="1" customWidth="1"/>
    <col min="1329" max="1329" width="9.77734375" style="19" bestFit="1" customWidth="1"/>
    <col min="1330" max="1330" width="12.88671875" style="19" bestFit="1" customWidth="1"/>
    <col min="1331" max="1331" width="16.77734375" style="19" bestFit="1" customWidth="1"/>
    <col min="1332" max="1332" width="12.88671875" style="19" bestFit="1" customWidth="1"/>
    <col min="1333" max="1333" width="11" style="19" bestFit="1" customWidth="1"/>
    <col min="1334" max="1334" width="11.109375" style="19" bestFit="1" customWidth="1"/>
    <col min="1335" max="1335" width="11" style="19" bestFit="1" customWidth="1"/>
    <col min="1336" max="1336" width="15" style="19" bestFit="1" customWidth="1"/>
    <col min="1337" max="1342" width="12.88671875" style="19" bestFit="1" customWidth="1"/>
    <col min="1343" max="1343" width="11.109375" style="19" bestFit="1" customWidth="1"/>
    <col min="1344" max="1344" width="12.88671875" style="19" bestFit="1" customWidth="1"/>
    <col min="1345" max="1345" width="11.6640625" style="19" bestFit="1" customWidth="1"/>
    <col min="1346" max="1346" width="10.109375" style="19" bestFit="1" customWidth="1"/>
    <col min="1347" max="1348" width="11.6640625" style="19" bestFit="1" customWidth="1"/>
    <col min="1349" max="1349" width="10.109375" style="19" bestFit="1" customWidth="1"/>
    <col min="1350" max="1350" width="11.6640625" style="19" bestFit="1" customWidth="1"/>
    <col min="1351" max="1353" width="14.21875" style="19" bestFit="1" customWidth="1"/>
    <col min="1354" max="1354" width="12.77734375" style="19" customWidth="1"/>
    <col min="1355" max="1355" width="9.88671875" style="19" customWidth="1"/>
    <col min="1356" max="1572" width="8.77734375" style="19"/>
    <col min="1573" max="1573" width="15.33203125" style="19" customWidth="1"/>
    <col min="1574" max="1575" width="12.88671875" style="19" bestFit="1" customWidth="1"/>
    <col min="1576" max="1576" width="15.88671875" style="19" bestFit="1" customWidth="1"/>
    <col min="1577" max="1577" width="11" style="19" bestFit="1" customWidth="1"/>
    <col min="1578" max="1579" width="9.77734375" style="19" bestFit="1" customWidth="1"/>
    <col min="1580" max="1580" width="11" style="19" bestFit="1" customWidth="1"/>
    <col min="1581" max="1581" width="15.88671875" style="19" bestFit="1" customWidth="1"/>
    <col min="1582" max="1582" width="10.33203125" style="19" customWidth="1"/>
    <col min="1583" max="1583" width="12.88671875" style="19" bestFit="1" customWidth="1"/>
    <col min="1584" max="1584" width="16.77734375" style="19" bestFit="1" customWidth="1"/>
    <col min="1585" max="1585" width="9.77734375" style="19" bestFit="1" customWidth="1"/>
    <col min="1586" max="1586" width="12.88671875" style="19" bestFit="1" customWidth="1"/>
    <col min="1587" max="1587" width="16.77734375" style="19" bestFit="1" customWidth="1"/>
    <col min="1588" max="1588" width="12.88671875" style="19" bestFit="1" customWidth="1"/>
    <col min="1589" max="1589" width="11" style="19" bestFit="1" customWidth="1"/>
    <col min="1590" max="1590" width="11.109375" style="19" bestFit="1" customWidth="1"/>
    <col min="1591" max="1591" width="11" style="19" bestFit="1" customWidth="1"/>
    <col min="1592" max="1592" width="15" style="19" bestFit="1" customWidth="1"/>
    <col min="1593" max="1598" width="12.88671875" style="19" bestFit="1" customWidth="1"/>
    <col min="1599" max="1599" width="11.109375" style="19" bestFit="1" customWidth="1"/>
    <col min="1600" max="1600" width="12.88671875" style="19" bestFit="1" customWidth="1"/>
    <col min="1601" max="1601" width="11.6640625" style="19" bestFit="1" customWidth="1"/>
    <col min="1602" max="1602" width="10.109375" style="19" bestFit="1" customWidth="1"/>
    <col min="1603" max="1604" width="11.6640625" style="19" bestFit="1" customWidth="1"/>
    <col min="1605" max="1605" width="10.109375" style="19" bestFit="1" customWidth="1"/>
    <col min="1606" max="1606" width="11.6640625" style="19" bestFit="1" customWidth="1"/>
    <col min="1607" max="1609" width="14.21875" style="19" bestFit="1" customWidth="1"/>
    <col min="1610" max="1610" width="12.77734375" style="19" customWidth="1"/>
    <col min="1611" max="1611" width="9.88671875" style="19" customWidth="1"/>
    <col min="1612" max="1828" width="8.77734375" style="19"/>
    <col min="1829" max="1829" width="15.33203125" style="19" customWidth="1"/>
    <col min="1830" max="1831" width="12.88671875" style="19" bestFit="1" customWidth="1"/>
    <col min="1832" max="1832" width="15.88671875" style="19" bestFit="1" customWidth="1"/>
    <col min="1833" max="1833" width="11" style="19" bestFit="1" customWidth="1"/>
    <col min="1834" max="1835" width="9.77734375" style="19" bestFit="1" customWidth="1"/>
    <col min="1836" max="1836" width="11" style="19" bestFit="1" customWidth="1"/>
    <col min="1837" max="1837" width="15.88671875" style="19" bestFit="1" customWidth="1"/>
    <col min="1838" max="1838" width="10.33203125" style="19" customWidth="1"/>
    <col min="1839" max="1839" width="12.88671875" style="19" bestFit="1" customWidth="1"/>
    <col min="1840" max="1840" width="16.77734375" style="19" bestFit="1" customWidth="1"/>
    <col min="1841" max="1841" width="9.77734375" style="19" bestFit="1" customWidth="1"/>
    <col min="1842" max="1842" width="12.88671875" style="19" bestFit="1" customWidth="1"/>
    <col min="1843" max="1843" width="16.77734375" style="19" bestFit="1" customWidth="1"/>
    <col min="1844" max="1844" width="12.88671875" style="19" bestFit="1" customWidth="1"/>
    <col min="1845" max="1845" width="11" style="19" bestFit="1" customWidth="1"/>
    <col min="1846" max="1846" width="11.109375" style="19" bestFit="1" customWidth="1"/>
    <col min="1847" max="1847" width="11" style="19" bestFit="1" customWidth="1"/>
    <col min="1848" max="1848" width="15" style="19" bestFit="1" customWidth="1"/>
    <col min="1849" max="1854" width="12.88671875" style="19" bestFit="1" customWidth="1"/>
    <col min="1855" max="1855" width="11.109375" style="19" bestFit="1" customWidth="1"/>
    <col min="1856" max="1856" width="12.88671875" style="19" bestFit="1" customWidth="1"/>
    <col min="1857" max="1857" width="11.6640625" style="19" bestFit="1" customWidth="1"/>
    <col min="1858" max="1858" width="10.109375" style="19" bestFit="1" customWidth="1"/>
    <col min="1859" max="1860" width="11.6640625" style="19" bestFit="1" customWidth="1"/>
    <col min="1861" max="1861" width="10.109375" style="19" bestFit="1" customWidth="1"/>
    <col min="1862" max="1862" width="11.6640625" style="19" bestFit="1" customWidth="1"/>
    <col min="1863" max="1865" width="14.21875" style="19" bestFit="1" customWidth="1"/>
    <col min="1866" max="1866" width="12.77734375" style="19" customWidth="1"/>
    <col min="1867" max="1867" width="9.88671875" style="19" customWidth="1"/>
    <col min="1868" max="2084" width="8.77734375" style="19"/>
    <col min="2085" max="2085" width="15.33203125" style="19" customWidth="1"/>
    <col min="2086" max="2087" width="12.88671875" style="19" bestFit="1" customWidth="1"/>
    <col min="2088" max="2088" width="15.88671875" style="19" bestFit="1" customWidth="1"/>
    <col min="2089" max="2089" width="11" style="19" bestFit="1" customWidth="1"/>
    <col min="2090" max="2091" width="9.77734375" style="19" bestFit="1" customWidth="1"/>
    <col min="2092" max="2092" width="11" style="19" bestFit="1" customWidth="1"/>
    <col min="2093" max="2093" width="15.88671875" style="19" bestFit="1" customWidth="1"/>
    <col min="2094" max="2094" width="10.33203125" style="19" customWidth="1"/>
    <col min="2095" max="2095" width="12.88671875" style="19" bestFit="1" customWidth="1"/>
    <col min="2096" max="2096" width="16.77734375" style="19" bestFit="1" customWidth="1"/>
    <col min="2097" max="2097" width="9.77734375" style="19" bestFit="1" customWidth="1"/>
    <col min="2098" max="2098" width="12.88671875" style="19" bestFit="1" customWidth="1"/>
    <col min="2099" max="2099" width="16.77734375" style="19" bestFit="1" customWidth="1"/>
    <col min="2100" max="2100" width="12.88671875" style="19" bestFit="1" customWidth="1"/>
    <col min="2101" max="2101" width="11" style="19" bestFit="1" customWidth="1"/>
    <col min="2102" max="2102" width="11.109375" style="19" bestFit="1" customWidth="1"/>
    <col min="2103" max="2103" width="11" style="19" bestFit="1" customWidth="1"/>
    <col min="2104" max="2104" width="15" style="19" bestFit="1" customWidth="1"/>
    <col min="2105" max="2110" width="12.88671875" style="19" bestFit="1" customWidth="1"/>
    <col min="2111" max="2111" width="11.109375" style="19" bestFit="1" customWidth="1"/>
    <col min="2112" max="2112" width="12.88671875" style="19" bestFit="1" customWidth="1"/>
    <col min="2113" max="2113" width="11.6640625" style="19" bestFit="1" customWidth="1"/>
    <col min="2114" max="2114" width="10.109375" style="19" bestFit="1" customWidth="1"/>
    <col min="2115" max="2116" width="11.6640625" style="19" bestFit="1" customWidth="1"/>
    <col min="2117" max="2117" width="10.109375" style="19" bestFit="1" customWidth="1"/>
    <col min="2118" max="2118" width="11.6640625" style="19" bestFit="1" customWidth="1"/>
    <col min="2119" max="2121" width="14.21875" style="19" bestFit="1" customWidth="1"/>
    <col min="2122" max="2122" width="12.77734375" style="19" customWidth="1"/>
    <col min="2123" max="2123" width="9.88671875" style="19" customWidth="1"/>
    <col min="2124" max="2340" width="8.77734375" style="19"/>
    <col min="2341" max="2341" width="15.33203125" style="19" customWidth="1"/>
    <col min="2342" max="2343" width="12.88671875" style="19" bestFit="1" customWidth="1"/>
    <col min="2344" max="2344" width="15.88671875" style="19" bestFit="1" customWidth="1"/>
    <col min="2345" max="2345" width="11" style="19" bestFit="1" customWidth="1"/>
    <col min="2346" max="2347" width="9.77734375" style="19" bestFit="1" customWidth="1"/>
    <col min="2348" max="2348" width="11" style="19" bestFit="1" customWidth="1"/>
    <col min="2349" max="2349" width="15.88671875" style="19" bestFit="1" customWidth="1"/>
    <col min="2350" max="2350" width="10.33203125" style="19" customWidth="1"/>
    <col min="2351" max="2351" width="12.88671875" style="19" bestFit="1" customWidth="1"/>
    <col min="2352" max="2352" width="16.77734375" style="19" bestFit="1" customWidth="1"/>
    <col min="2353" max="2353" width="9.77734375" style="19" bestFit="1" customWidth="1"/>
    <col min="2354" max="2354" width="12.88671875" style="19" bestFit="1" customWidth="1"/>
    <col min="2355" max="2355" width="16.77734375" style="19" bestFit="1" customWidth="1"/>
    <col min="2356" max="2356" width="12.88671875" style="19" bestFit="1" customWidth="1"/>
    <col min="2357" max="2357" width="11" style="19" bestFit="1" customWidth="1"/>
    <col min="2358" max="2358" width="11.109375" style="19" bestFit="1" customWidth="1"/>
    <col min="2359" max="2359" width="11" style="19" bestFit="1" customWidth="1"/>
    <col min="2360" max="2360" width="15" style="19" bestFit="1" customWidth="1"/>
    <col min="2361" max="2366" width="12.88671875" style="19" bestFit="1" customWidth="1"/>
    <col min="2367" max="2367" width="11.109375" style="19" bestFit="1" customWidth="1"/>
    <col min="2368" max="2368" width="12.88671875" style="19" bestFit="1" customWidth="1"/>
    <col min="2369" max="2369" width="11.6640625" style="19" bestFit="1" customWidth="1"/>
    <col min="2370" max="2370" width="10.109375" style="19" bestFit="1" customWidth="1"/>
    <col min="2371" max="2372" width="11.6640625" style="19" bestFit="1" customWidth="1"/>
    <col min="2373" max="2373" width="10.109375" style="19" bestFit="1" customWidth="1"/>
    <col min="2374" max="2374" width="11.6640625" style="19" bestFit="1" customWidth="1"/>
    <col min="2375" max="2377" width="14.21875" style="19" bestFit="1" customWidth="1"/>
    <col min="2378" max="2378" width="12.77734375" style="19" customWidth="1"/>
    <col min="2379" max="2379" width="9.88671875" style="19" customWidth="1"/>
    <col min="2380" max="2596" width="8.77734375" style="19"/>
    <col min="2597" max="2597" width="15.33203125" style="19" customWidth="1"/>
    <col min="2598" max="2599" width="12.88671875" style="19" bestFit="1" customWidth="1"/>
    <col min="2600" max="2600" width="15.88671875" style="19" bestFit="1" customWidth="1"/>
    <col min="2601" max="2601" width="11" style="19" bestFit="1" customWidth="1"/>
    <col min="2602" max="2603" width="9.77734375" style="19" bestFit="1" customWidth="1"/>
    <col min="2604" max="2604" width="11" style="19" bestFit="1" customWidth="1"/>
    <col min="2605" max="2605" width="15.88671875" style="19" bestFit="1" customWidth="1"/>
    <col min="2606" max="2606" width="10.33203125" style="19" customWidth="1"/>
    <col min="2607" max="2607" width="12.88671875" style="19" bestFit="1" customWidth="1"/>
    <col min="2608" max="2608" width="16.77734375" style="19" bestFit="1" customWidth="1"/>
    <col min="2609" max="2609" width="9.77734375" style="19" bestFit="1" customWidth="1"/>
    <col min="2610" max="2610" width="12.88671875" style="19" bestFit="1" customWidth="1"/>
    <col min="2611" max="2611" width="16.77734375" style="19" bestFit="1" customWidth="1"/>
    <col min="2612" max="2612" width="12.88671875" style="19" bestFit="1" customWidth="1"/>
    <col min="2613" max="2613" width="11" style="19" bestFit="1" customWidth="1"/>
    <col min="2614" max="2614" width="11.109375" style="19" bestFit="1" customWidth="1"/>
    <col min="2615" max="2615" width="11" style="19" bestFit="1" customWidth="1"/>
    <col min="2616" max="2616" width="15" style="19" bestFit="1" customWidth="1"/>
    <col min="2617" max="2622" width="12.88671875" style="19" bestFit="1" customWidth="1"/>
    <col min="2623" max="2623" width="11.109375" style="19" bestFit="1" customWidth="1"/>
    <col min="2624" max="2624" width="12.88671875" style="19" bestFit="1" customWidth="1"/>
    <col min="2625" max="2625" width="11.6640625" style="19" bestFit="1" customWidth="1"/>
    <col min="2626" max="2626" width="10.109375" style="19" bestFit="1" customWidth="1"/>
    <col min="2627" max="2628" width="11.6640625" style="19" bestFit="1" customWidth="1"/>
    <col min="2629" max="2629" width="10.109375" style="19" bestFit="1" customWidth="1"/>
    <col min="2630" max="2630" width="11.6640625" style="19" bestFit="1" customWidth="1"/>
    <col min="2631" max="2633" width="14.21875" style="19" bestFit="1" customWidth="1"/>
    <col min="2634" max="2634" width="12.77734375" style="19" customWidth="1"/>
    <col min="2635" max="2635" width="9.88671875" style="19" customWidth="1"/>
    <col min="2636" max="2852" width="8.77734375" style="19"/>
    <col min="2853" max="2853" width="15.33203125" style="19" customWidth="1"/>
    <col min="2854" max="2855" width="12.88671875" style="19" bestFit="1" customWidth="1"/>
    <col min="2856" max="2856" width="15.88671875" style="19" bestFit="1" customWidth="1"/>
    <col min="2857" max="2857" width="11" style="19" bestFit="1" customWidth="1"/>
    <col min="2858" max="2859" width="9.77734375" style="19" bestFit="1" customWidth="1"/>
    <col min="2860" max="2860" width="11" style="19" bestFit="1" customWidth="1"/>
    <col min="2861" max="2861" width="15.88671875" style="19" bestFit="1" customWidth="1"/>
    <col min="2862" max="2862" width="10.33203125" style="19" customWidth="1"/>
    <col min="2863" max="2863" width="12.88671875" style="19" bestFit="1" customWidth="1"/>
    <col min="2864" max="2864" width="16.77734375" style="19" bestFit="1" customWidth="1"/>
    <col min="2865" max="2865" width="9.77734375" style="19" bestFit="1" customWidth="1"/>
    <col min="2866" max="2866" width="12.88671875" style="19" bestFit="1" customWidth="1"/>
    <col min="2867" max="2867" width="16.77734375" style="19" bestFit="1" customWidth="1"/>
    <col min="2868" max="2868" width="12.88671875" style="19" bestFit="1" customWidth="1"/>
    <col min="2869" max="2869" width="11" style="19" bestFit="1" customWidth="1"/>
    <col min="2870" max="2870" width="11.109375" style="19" bestFit="1" customWidth="1"/>
    <col min="2871" max="2871" width="11" style="19" bestFit="1" customWidth="1"/>
    <col min="2872" max="2872" width="15" style="19" bestFit="1" customWidth="1"/>
    <col min="2873" max="2878" width="12.88671875" style="19" bestFit="1" customWidth="1"/>
    <col min="2879" max="2879" width="11.109375" style="19" bestFit="1" customWidth="1"/>
    <col min="2880" max="2880" width="12.88671875" style="19" bestFit="1" customWidth="1"/>
    <col min="2881" max="2881" width="11.6640625" style="19" bestFit="1" customWidth="1"/>
    <col min="2882" max="2882" width="10.109375" style="19" bestFit="1" customWidth="1"/>
    <col min="2883" max="2884" width="11.6640625" style="19" bestFit="1" customWidth="1"/>
    <col min="2885" max="2885" width="10.109375" style="19" bestFit="1" customWidth="1"/>
    <col min="2886" max="2886" width="11.6640625" style="19" bestFit="1" customWidth="1"/>
    <col min="2887" max="2889" width="14.21875" style="19" bestFit="1" customWidth="1"/>
    <col min="2890" max="2890" width="12.77734375" style="19" customWidth="1"/>
    <col min="2891" max="2891" width="9.88671875" style="19" customWidth="1"/>
    <col min="2892" max="3108" width="8.77734375" style="19"/>
    <col min="3109" max="3109" width="15.33203125" style="19" customWidth="1"/>
    <col min="3110" max="3111" width="12.88671875" style="19" bestFit="1" customWidth="1"/>
    <col min="3112" max="3112" width="15.88671875" style="19" bestFit="1" customWidth="1"/>
    <col min="3113" max="3113" width="11" style="19" bestFit="1" customWidth="1"/>
    <col min="3114" max="3115" width="9.77734375" style="19" bestFit="1" customWidth="1"/>
    <col min="3116" max="3116" width="11" style="19" bestFit="1" customWidth="1"/>
    <col min="3117" max="3117" width="15.88671875" style="19" bestFit="1" customWidth="1"/>
    <col min="3118" max="3118" width="10.33203125" style="19" customWidth="1"/>
    <col min="3119" max="3119" width="12.88671875" style="19" bestFit="1" customWidth="1"/>
    <col min="3120" max="3120" width="16.77734375" style="19" bestFit="1" customWidth="1"/>
    <col min="3121" max="3121" width="9.77734375" style="19" bestFit="1" customWidth="1"/>
    <col min="3122" max="3122" width="12.88671875" style="19" bestFit="1" customWidth="1"/>
    <col min="3123" max="3123" width="16.77734375" style="19" bestFit="1" customWidth="1"/>
    <col min="3124" max="3124" width="12.88671875" style="19" bestFit="1" customWidth="1"/>
    <col min="3125" max="3125" width="11" style="19" bestFit="1" customWidth="1"/>
    <col min="3126" max="3126" width="11.109375" style="19" bestFit="1" customWidth="1"/>
    <col min="3127" max="3127" width="11" style="19" bestFit="1" customWidth="1"/>
    <col min="3128" max="3128" width="15" style="19" bestFit="1" customWidth="1"/>
    <col min="3129" max="3134" width="12.88671875" style="19" bestFit="1" customWidth="1"/>
    <col min="3135" max="3135" width="11.109375" style="19" bestFit="1" customWidth="1"/>
    <col min="3136" max="3136" width="12.88671875" style="19" bestFit="1" customWidth="1"/>
    <col min="3137" max="3137" width="11.6640625" style="19" bestFit="1" customWidth="1"/>
    <col min="3138" max="3138" width="10.109375" style="19" bestFit="1" customWidth="1"/>
    <col min="3139" max="3140" width="11.6640625" style="19" bestFit="1" customWidth="1"/>
    <col min="3141" max="3141" width="10.109375" style="19" bestFit="1" customWidth="1"/>
    <col min="3142" max="3142" width="11.6640625" style="19" bestFit="1" customWidth="1"/>
    <col min="3143" max="3145" width="14.21875" style="19" bestFit="1" customWidth="1"/>
    <col min="3146" max="3146" width="12.77734375" style="19" customWidth="1"/>
    <col min="3147" max="3147" width="9.88671875" style="19" customWidth="1"/>
    <col min="3148" max="3364" width="8.77734375" style="19"/>
    <col min="3365" max="3365" width="15.33203125" style="19" customWidth="1"/>
    <col min="3366" max="3367" width="12.88671875" style="19" bestFit="1" customWidth="1"/>
    <col min="3368" max="3368" width="15.88671875" style="19" bestFit="1" customWidth="1"/>
    <col min="3369" max="3369" width="11" style="19" bestFit="1" customWidth="1"/>
    <col min="3370" max="3371" width="9.77734375" style="19" bestFit="1" customWidth="1"/>
    <col min="3372" max="3372" width="11" style="19" bestFit="1" customWidth="1"/>
    <col min="3373" max="3373" width="15.88671875" style="19" bestFit="1" customWidth="1"/>
    <col min="3374" max="3374" width="10.33203125" style="19" customWidth="1"/>
    <col min="3375" max="3375" width="12.88671875" style="19" bestFit="1" customWidth="1"/>
    <col min="3376" max="3376" width="16.77734375" style="19" bestFit="1" customWidth="1"/>
    <col min="3377" max="3377" width="9.77734375" style="19" bestFit="1" customWidth="1"/>
    <col min="3378" max="3378" width="12.88671875" style="19" bestFit="1" customWidth="1"/>
    <col min="3379" max="3379" width="16.77734375" style="19" bestFit="1" customWidth="1"/>
    <col min="3380" max="3380" width="12.88671875" style="19" bestFit="1" customWidth="1"/>
    <col min="3381" max="3381" width="11" style="19" bestFit="1" customWidth="1"/>
    <col min="3382" max="3382" width="11.109375" style="19" bestFit="1" customWidth="1"/>
    <col min="3383" max="3383" width="11" style="19" bestFit="1" customWidth="1"/>
    <col min="3384" max="3384" width="15" style="19" bestFit="1" customWidth="1"/>
    <col min="3385" max="3390" width="12.88671875" style="19" bestFit="1" customWidth="1"/>
    <col min="3391" max="3391" width="11.109375" style="19" bestFit="1" customWidth="1"/>
    <col min="3392" max="3392" width="12.88671875" style="19" bestFit="1" customWidth="1"/>
    <col min="3393" max="3393" width="11.6640625" style="19" bestFit="1" customWidth="1"/>
    <col min="3394" max="3394" width="10.109375" style="19" bestFit="1" customWidth="1"/>
    <col min="3395" max="3396" width="11.6640625" style="19" bestFit="1" customWidth="1"/>
    <col min="3397" max="3397" width="10.109375" style="19" bestFit="1" customWidth="1"/>
    <col min="3398" max="3398" width="11.6640625" style="19" bestFit="1" customWidth="1"/>
    <col min="3399" max="3401" width="14.21875" style="19" bestFit="1" customWidth="1"/>
    <col min="3402" max="3402" width="12.77734375" style="19" customWidth="1"/>
    <col min="3403" max="3403" width="9.88671875" style="19" customWidth="1"/>
    <col min="3404" max="3620" width="8.77734375" style="19"/>
    <col min="3621" max="3621" width="15.33203125" style="19" customWidth="1"/>
    <col min="3622" max="3623" width="12.88671875" style="19" bestFit="1" customWidth="1"/>
    <col min="3624" max="3624" width="15.88671875" style="19" bestFit="1" customWidth="1"/>
    <col min="3625" max="3625" width="11" style="19" bestFit="1" customWidth="1"/>
    <col min="3626" max="3627" width="9.77734375" style="19" bestFit="1" customWidth="1"/>
    <col min="3628" max="3628" width="11" style="19" bestFit="1" customWidth="1"/>
    <col min="3629" max="3629" width="15.88671875" style="19" bestFit="1" customWidth="1"/>
    <col min="3630" max="3630" width="10.33203125" style="19" customWidth="1"/>
    <col min="3631" max="3631" width="12.88671875" style="19" bestFit="1" customWidth="1"/>
    <col min="3632" max="3632" width="16.77734375" style="19" bestFit="1" customWidth="1"/>
    <col min="3633" max="3633" width="9.77734375" style="19" bestFit="1" customWidth="1"/>
    <col min="3634" max="3634" width="12.88671875" style="19" bestFit="1" customWidth="1"/>
    <col min="3635" max="3635" width="16.77734375" style="19" bestFit="1" customWidth="1"/>
    <col min="3636" max="3636" width="12.88671875" style="19" bestFit="1" customWidth="1"/>
    <col min="3637" max="3637" width="11" style="19" bestFit="1" customWidth="1"/>
    <col min="3638" max="3638" width="11.109375" style="19" bestFit="1" customWidth="1"/>
    <col min="3639" max="3639" width="11" style="19" bestFit="1" customWidth="1"/>
    <col min="3640" max="3640" width="15" style="19" bestFit="1" customWidth="1"/>
    <col min="3641" max="3646" width="12.88671875" style="19" bestFit="1" customWidth="1"/>
    <col min="3647" max="3647" width="11.109375" style="19" bestFit="1" customWidth="1"/>
    <col min="3648" max="3648" width="12.88671875" style="19" bestFit="1" customWidth="1"/>
    <col min="3649" max="3649" width="11.6640625" style="19" bestFit="1" customWidth="1"/>
    <col min="3650" max="3650" width="10.109375" style="19" bestFit="1" customWidth="1"/>
    <col min="3651" max="3652" width="11.6640625" style="19" bestFit="1" customWidth="1"/>
    <col min="3653" max="3653" width="10.109375" style="19" bestFit="1" customWidth="1"/>
    <col min="3654" max="3654" width="11.6640625" style="19" bestFit="1" customWidth="1"/>
    <col min="3655" max="3657" width="14.21875" style="19" bestFit="1" customWidth="1"/>
    <col min="3658" max="3658" width="12.77734375" style="19" customWidth="1"/>
    <col min="3659" max="3659" width="9.88671875" style="19" customWidth="1"/>
    <col min="3660" max="3876" width="8.77734375" style="19"/>
    <col min="3877" max="3877" width="15.33203125" style="19" customWidth="1"/>
    <col min="3878" max="3879" width="12.88671875" style="19" bestFit="1" customWidth="1"/>
    <col min="3880" max="3880" width="15.88671875" style="19" bestFit="1" customWidth="1"/>
    <col min="3881" max="3881" width="11" style="19" bestFit="1" customWidth="1"/>
    <col min="3882" max="3883" width="9.77734375" style="19" bestFit="1" customWidth="1"/>
    <col min="3884" max="3884" width="11" style="19" bestFit="1" customWidth="1"/>
    <col min="3885" max="3885" width="15.88671875" style="19" bestFit="1" customWidth="1"/>
    <col min="3886" max="3886" width="10.33203125" style="19" customWidth="1"/>
    <col min="3887" max="3887" width="12.88671875" style="19" bestFit="1" customWidth="1"/>
    <col min="3888" max="3888" width="16.77734375" style="19" bestFit="1" customWidth="1"/>
    <col min="3889" max="3889" width="9.77734375" style="19" bestFit="1" customWidth="1"/>
    <col min="3890" max="3890" width="12.88671875" style="19" bestFit="1" customWidth="1"/>
    <col min="3891" max="3891" width="16.77734375" style="19" bestFit="1" customWidth="1"/>
    <col min="3892" max="3892" width="12.88671875" style="19" bestFit="1" customWidth="1"/>
    <col min="3893" max="3893" width="11" style="19" bestFit="1" customWidth="1"/>
    <col min="3894" max="3894" width="11.109375" style="19" bestFit="1" customWidth="1"/>
    <col min="3895" max="3895" width="11" style="19" bestFit="1" customWidth="1"/>
    <col min="3896" max="3896" width="15" style="19" bestFit="1" customWidth="1"/>
    <col min="3897" max="3902" width="12.88671875" style="19" bestFit="1" customWidth="1"/>
    <col min="3903" max="3903" width="11.109375" style="19" bestFit="1" customWidth="1"/>
    <col min="3904" max="3904" width="12.88671875" style="19" bestFit="1" customWidth="1"/>
    <col min="3905" max="3905" width="11.6640625" style="19" bestFit="1" customWidth="1"/>
    <col min="3906" max="3906" width="10.109375" style="19" bestFit="1" customWidth="1"/>
    <col min="3907" max="3908" width="11.6640625" style="19" bestFit="1" customWidth="1"/>
    <col min="3909" max="3909" width="10.109375" style="19" bestFit="1" customWidth="1"/>
    <col min="3910" max="3910" width="11.6640625" style="19" bestFit="1" customWidth="1"/>
    <col min="3911" max="3913" width="14.21875" style="19" bestFit="1" customWidth="1"/>
    <col min="3914" max="3914" width="12.77734375" style="19" customWidth="1"/>
    <col min="3915" max="3915" width="9.88671875" style="19" customWidth="1"/>
    <col min="3916" max="4132" width="8.77734375" style="19"/>
    <col min="4133" max="4133" width="15.33203125" style="19" customWidth="1"/>
    <col min="4134" max="4135" width="12.88671875" style="19" bestFit="1" customWidth="1"/>
    <col min="4136" max="4136" width="15.88671875" style="19" bestFit="1" customWidth="1"/>
    <col min="4137" max="4137" width="11" style="19" bestFit="1" customWidth="1"/>
    <col min="4138" max="4139" width="9.77734375" style="19" bestFit="1" customWidth="1"/>
    <col min="4140" max="4140" width="11" style="19" bestFit="1" customWidth="1"/>
    <col min="4141" max="4141" width="15.88671875" style="19" bestFit="1" customWidth="1"/>
    <col min="4142" max="4142" width="10.33203125" style="19" customWidth="1"/>
    <col min="4143" max="4143" width="12.88671875" style="19" bestFit="1" customWidth="1"/>
    <col min="4144" max="4144" width="16.77734375" style="19" bestFit="1" customWidth="1"/>
    <col min="4145" max="4145" width="9.77734375" style="19" bestFit="1" customWidth="1"/>
    <col min="4146" max="4146" width="12.88671875" style="19" bestFit="1" customWidth="1"/>
    <col min="4147" max="4147" width="16.77734375" style="19" bestFit="1" customWidth="1"/>
    <col min="4148" max="4148" width="12.88671875" style="19" bestFit="1" customWidth="1"/>
    <col min="4149" max="4149" width="11" style="19" bestFit="1" customWidth="1"/>
    <col min="4150" max="4150" width="11.109375" style="19" bestFit="1" customWidth="1"/>
    <col min="4151" max="4151" width="11" style="19" bestFit="1" customWidth="1"/>
    <col min="4152" max="4152" width="15" style="19" bestFit="1" customWidth="1"/>
    <col min="4153" max="4158" width="12.88671875" style="19" bestFit="1" customWidth="1"/>
    <col min="4159" max="4159" width="11.109375" style="19" bestFit="1" customWidth="1"/>
    <col min="4160" max="4160" width="12.88671875" style="19" bestFit="1" customWidth="1"/>
    <col min="4161" max="4161" width="11.6640625" style="19" bestFit="1" customWidth="1"/>
    <col min="4162" max="4162" width="10.109375" style="19" bestFit="1" customWidth="1"/>
    <col min="4163" max="4164" width="11.6640625" style="19" bestFit="1" customWidth="1"/>
    <col min="4165" max="4165" width="10.109375" style="19" bestFit="1" customWidth="1"/>
    <col min="4166" max="4166" width="11.6640625" style="19" bestFit="1" customWidth="1"/>
    <col min="4167" max="4169" width="14.21875" style="19" bestFit="1" customWidth="1"/>
    <col min="4170" max="4170" width="12.77734375" style="19" customWidth="1"/>
    <col min="4171" max="4171" width="9.88671875" style="19" customWidth="1"/>
    <col min="4172" max="4388" width="8.77734375" style="19"/>
    <col min="4389" max="4389" width="15.33203125" style="19" customWidth="1"/>
    <col min="4390" max="4391" width="12.88671875" style="19" bestFit="1" customWidth="1"/>
    <col min="4392" max="4392" width="15.88671875" style="19" bestFit="1" customWidth="1"/>
    <col min="4393" max="4393" width="11" style="19" bestFit="1" customWidth="1"/>
    <col min="4394" max="4395" width="9.77734375" style="19" bestFit="1" customWidth="1"/>
    <col min="4396" max="4396" width="11" style="19" bestFit="1" customWidth="1"/>
    <col min="4397" max="4397" width="15.88671875" style="19" bestFit="1" customWidth="1"/>
    <col min="4398" max="4398" width="10.33203125" style="19" customWidth="1"/>
    <col min="4399" max="4399" width="12.88671875" style="19" bestFit="1" customWidth="1"/>
    <col min="4400" max="4400" width="16.77734375" style="19" bestFit="1" customWidth="1"/>
    <col min="4401" max="4401" width="9.77734375" style="19" bestFit="1" customWidth="1"/>
    <col min="4402" max="4402" width="12.88671875" style="19" bestFit="1" customWidth="1"/>
    <col min="4403" max="4403" width="16.77734375" style="19" bestFit="1" customWidth="1"/>
    <col min="4404" max="4404" width="12.88671875" style="19" bestFit="1" customWidth="1"/>
    <col min="4405" max="4405" width="11" style="19" bestFit="1" customWidth="1"/>
    <col min="4406" max="4406" width="11.109375" style="19" bestFit="1" customWidth="1"/>
    <col min="4407" max="4407" width="11" style="19" bestFit="1" customWidth="1"/>
    <col min="4408" max="4408" width="15" style="19" bestFit="1" customWidth="1"/>
    <col min="4409" max="4414" width="12.88671875" style="19" bestFit="1" customWidth="1"/>
    <col min="4415" max="4415" width="11.109375" style="19" bestFit="1" customWidth="1"/>
    <col min="4416" max="4416" width="12.88671875" style="19" bestFit="1" customWidth="1"/>
    <col min="4417" max="4417" width="11.6640625" style="19" bestFit="1" customWidth="1"/>
    <col min="4418" max="4418" width="10.109375" style="19" bestFit="1" customWidth="1"/>
    <col min="4419" max="4420" width="11.6640625" style="19" bestFit="1" customWidth="1"/>
    <col min="4421" max="4421" width="10.109375" style="19" bestFit="1" customWidth="1"/>
    <col min="4422" max="4422" width="11.6640625" style="19" bestFit="1" customWidth="1"/>
    <col min="4423" max="4425" width="14.21875" style="19" bestFit="1" customWidth="1"/>
    <col min="4426" max="4426" width="12.77734375" style="19" customWidth="1"/>
    <col min="4427" max="4427" width="9.88671875" style="19" customWidth="1"/>
    <col min="4428" max="4644" width="8.77734375" style="19"/>
    <col min="4645" max="4645" width="15.33203125" style="19" customWidth="1"/>
    <col min="4646" max="4647" width="12.88671875" style="19" bestFit="1" customWidth="1"/>
    <col min="4648" max="4648" width="15.88671875" style="19" bestFit="1" customWidth="1"/>
    <col min="4649" max="4649" width="11" style="19" bestFit="1" customWidth="1"/>
    <col min="4650" max="4651" width="9.77734375" style="19" bestFit="1" customWidth="1"/>
    <col min="4652" max="4652" width="11" style="19" bestFit="1" customWidth="1"/>
    <col min="4653" max="4653" width="15.88671875" style="19" bestFit="1" customWidth="1"/>
    <col min="4654" max="4654" width="10.33203125" style="19" customWidth="1"/>
    <col min="4655" max="4655" width="12.88671875" style="19" bestFit="1" customWidth="1"/>
    <col min="4656" max="4656" width="16.77734375" style="19" bestFit="1" customWidth="1"/>
    <col min="4657" max="4657" width="9.77734375" style="19" bestFit="1" customWidth="1"/>
    <col min="4658" max="4658" width="12.88671875" style="19" bestFit="1" customWidth="1"/>
    <col min="4659" max="4659" width="16.77734375" style="19" bestFit="1" customWidth="1"/>
    <col min="4660" max="4660" width="12.88671875" style="19" bestFit="1" customWidth="1"/>
    <col min="4661" max="4661" width="11" style="19" bestFit="1" customWidth="1"/>
    <col min="4662" max="4662" width="11.109375" style="19" bestFit="1" customWidth="1"/>
    <col min="4663" max="4663" width="11" style="19" bestFit="1" customWidth="1"/>
    <col min="4664" max="4664" width="15" style="19" bestFit="1" customWidth="1"/>
    <col min="4665" max="4670" width="12.88671875" style="19" bestFit="1" customWidth="1"/>
    <col min="4671" max="4671" width="11.109375" style="19" bestFit="1" customWidth="1"/>
    <col min="4672" max="4672" width="12.88671875" style="19" bestFit="1" customWidth="1"/>
    <col min="4673" max="4673" width="11.6640625" style="19" bestFit="1" customWidth="1"/>
    <col min="4674" max="4674" width="10.109375" style="19" bestFit="1" customWidth="1"/>
    <col min="4675" max="4676" width="11.6640625" style="19" bestFit="1" customWidth="1"/>
    <col min="4677" max="4677" width="10.109375" style="19" bestFit="1" customWidth="1"/>
    <col min="4678" max="4678" width="11.6640625" style="19" bestFit="1" customWidth="1"/>
    <col min="4679" max="4681" width="14.21875" style="19" bestFit="1" customWidth="1"/>
    <col min="4682" max="4682" width="12.77734375" style="19" customWidth="1"/>
    <col min="4683" max="4683" width="9.88671875" style="19" customWidth="1"/>
    <col min="4684" max="4900" width="8.77734375" style="19"/>
    <col min="4901" max="4901" width="15.33203125" style="19" customWidth="1"/>
    <col min="4902" max="4903" width="12.88671875" style="19" bestFit="1" customWidth="1"/>
    <col min="4904" max="4904" width="15.88671875" style="19" bestFit="1" customWidth="1"/>
    <col min="4905" max="4905" width="11" style="19" bestFit="1" customWidth="1"/>
    <col min="4906" max="4907" width="9.77734375" style="19" bestFit="1" customWidth="1"/>
    <col min="4908" max="4908" width="11" style="19" bestFit="1" customWidth="1"/>
    <col min="4909" max="4909" width="15.88671875" style="19" bestFit="1" customWidth="1"/>
    <col min="4910" max="4910" width="10.33203125" style="19" customWidth="1"/>
    <col min="4911" max="4911" width="12.88671875" style="19" bestFit="1" customWidth="1"/>
    <col min="4912" max="4912" width="16.77734375" style="19" bestFit="1" customWidth="1"/>
    <col min="4913" max="4913" width="9.77734375" style="19" bestFit="1" customWidth="1"/>
    <col min="4914" max="4914" width="12.88671875" style="19" bestFit="1" customWidth="1"/>
    <col min="4915" max="4915" width="16.77734375" style="19" bestFit="1" customWidth="1"/>
    <col min="4916" max="4916" width="12.88671875" style="19" bestFit="1" customWidth="1"/>
    <col min="4917" max="4917" width="11" style="19" bestFit="1" customWidth="1"/>
    <col min="4918" max="4918" width="11.109375" style="19" bestFit="1" customWidth="1"/>
    <col min="4919" max="4919" width="11" style="19" bestFit="1" customWidth="1"/>
    <col min="4920" max="4920" width="15" style="19" bestFit="1" customWidth="1"/>
    <col min="4921" max="4926" width="12.88671875" style="19" bestFit="1" customWidth="1"/>
    <col min="4927" max="4927" width="11.109375" style="19" bestFit="1" customWidth="1"/>
    <col min="4928" max="4928" width="12.88671875" style="19" bestFit="1" customWidth="1"/>
    <col min="4929" max="4929" width="11.6640625" style="19" bestFit="1" customWidth="1"/>
    <col min="4930" max="4930" width="10.109375" style="19" bestFit="1" customWidth="1"/>
    <col min="4931" max="4932" width="11.6640625" style="19" bestFit="1" customWidth="1"/>
    <col min="4933" max="4933" width="10.109375" style="19" bestFit="1" customWidth="1"/>
    <col min="4934" max="4934" width="11.6640625" style="19" bestFit="1" customWidth="1"/>
    <col min="4935" max="4937" width="14.21875" style="19" bestFit="1" customWidth="1"/>
    <col min="4938" max="4938" width="12.77734375" style="19" customWidth="1"/>
    <col min="4939" max="4939" width="9.88671875" style="19" customWidth="1"/>
    <col min="4940" max="5156" width="8.77734375" style="19"/>
    <col min="5157" max="5157" width="15.33203125" style="19" customWidth="1"/>
    <col min="5158" max="5159" width="12.88671875" style="19" bestFit="1" customWidth="1"/>
    <col min="5160" max="5160" width="15.88671875" style="19" bestFit="1" customWidth="1"/>
    <col min="5161" max="5161" width="11" style="19" bestFit="1" customWidth="1"/>
    <col min="5162" max="5163" width="9.77734375" style="19" bestFit="1" customWidth="1"/>
    <col min="5164" max="5164" width="11" style="19" bestFit="1" customWidth="1"/>
    <col min="5165" max="5165" width="15.88671875" style="19" bestFit="1" customWidth="1"/>
    <col min="5166" max="5166" width="10.33203125" style="19" customWidth="1"/>
    <col min="5167" max="5167" width="12.88671875" style="19" bestFit="1" customWidth="1"/>
    <col min="5168" max="5168" width="16.77734375" style="19" bestFit="1" customWidth="1"/>
    <col min="5169" max="5169" width="9.77734375" style="19" bestFit="1" customWidth="1"/>
    <col min="5170" max="5170" width="12.88671875" style="19" bestFit="1" customWidth="1"/>
    <col min="5171" max="5171" width="16.77734375" style="19" bestFit="1" customWidth="1"/>
    <col min="5172" max="5172" width="12.88671875" style="19" bestFit="1" customWidth="1"/>
    <col min="5173" max="5173" width="11" style="19" bestFit="1" customWidth="1"/>
    <col min="5174" max="5174" width="11.109375" style="19" bestFit="1" customWidth="1"/>
    <col min="5175" max="5175" width="11" style="19" bestFit="1" customWidth="1"/>
    <col min="5176" max="5176" width="15" style="19" bestFit="1" customWidth="1"/>
    <col min="5177" max="5182" width="12.88671875" style="19" bestFit="1" customWidth="1"/>
    <col min="5183" max="5183" width="11.109375" style="19" bestFit="1" customWidth="1"/>
    <col min="5184" max="5184" width="12.88671875" style="19" bestFit="1" customWidth="1"/>
    <col min="5185" max="5185" width="11.6640625" style="19" bestFit="1" customWidth="1"/>
    <col min="5186" max="5186" width="10.109375" style="19" bestFit="1" customWidth="1"/>
    <col min="5187" max="5188" width="11.6640625" style="19" bestFit="1" customWidth="1"/>
    <col min="5189" max="5189" width="10.109375" style="19" bestFit="1" customWidth="1"/>
    <col min="5190" max="5190" width="11.6640625" style="19" bestFit="1" customWidth="1"/>
    <col min="5191" max="5193" width="14.21875" style="19" bestFit="1" customWidth="1"/>
    <col min="5194" max="5194" width="12.77734375" style="19" customWidth="1"/>
    <col min="5195" max="5195" width="9.88671875" style="19" customWidth="1"/>
    <col min="5196" max="5412" width="8.77734375" style="19"/>
    <col min="5413" max="5413" width="15.33203125" style="19" customWidth="1"/>
    <col min="5414" max="5415" width="12.88671875" style="19" bestFit="1" customWidth="1"/>
    <col min="5416" max="5416" width="15.88671875" style="19" bestFit="1" customWidth="1"/>
    <col min="5417" max="5417" width="11" style="19" bestFit="1" customWidth="1"/>
    <col min="5418" max="5419" width="9.77734375" style="19" bestFit="1" customWidth="1"/>
    <col min="5420" max="5420" width="11" style="19" bestFit="1" customWidth="1"/>
    <col min="5421" max="5421" width="15.88671875" style="19" bestFit="1" customWidth="1"/>
    <col min="5422" max="5422" width="10.33203125" style="19" customWidth="1"/>
    <col min="5423" max="5423" width="12.88671875" style="19" bestFit="1" customWidth="1"/>
    <col min="5424" max="5424" width="16.77734375" style="19" bestFit="1" customWidth="1"/>
    <col min="5425" max="5425" width="9.77734375" style="19" bestFit="1" customWidth="1"/>
    <col min="5426" max="5426" width="12.88671875" style="19" bestFit="1" customWidth="1"/>
    <col min="5427" max="5427" width="16.77734375" style="19" bestFit="1" customWidth="1"/>
    <col min="5428" max="5428" width="12.88671875" style="19" bestFit="1" customWidth="1"/>
    <col min="5429" max="5429" width="11" style="19" bestFit="1" customWidth="1"/>
    <col min="5430" max="5430" width="11.109375" style="19" bestFit="1" customWidth="1"/>
    <col min="5431" max="5431" width="11" style="19" bestFit="1" customWidth="1"/>
    <col min="5432" max="5432" width="15" style="19" bestFit="1" customWidth="1"/>
    <col min="5433" max="5438" width="12.88671875" style="19" bestFit="1" customWidth="1"/>
    <col min="5439" max="5439" width="11.109375" style="19" bestFit="1" customWidth="1"/>
    <col min="5440" max="5440" width="12.88671875" style="19" bestFit="1" customWidth="1"/>
    <col min="5441" max="5441" width="11.6640625" style="19" bestFit="1" customWidth="1"/>
    <col min="5442" max="5442" width="10.109375" style="19" bestFit="1" customWidth="1"/>
    <col min="5443" max="5444" width="11.6640625" style="19" bestFit="1" customWidth="1"/>
    <col min="5445" max="5445" width="10.109375" style="19" bestFit="1" customWidth="1"/>
    <col min="5446" max="5446" width="11.6640625" style="19" bestFit="1" customWidth="1"/>
    <col min="5447" max="5449" width="14.21875" style="19" bestFit="1" customWidth="1"/>
    <col min="5450" max="5450" width="12.77734375" style="19" customWidth="1"/>
    <col min="5451" max="5451" width="9.88671875" style="19" customWidth="1"/>
    <col min="5452" max="5668" width="8.77734375" style="19"/>
    <col min="5669" max="5669" width="15.33203125" style="19" customWidth="1"/>
    <col min="5670" max="5671" width="12.88671875" style="19" bestFit="1" customWidth="1"/>
    <col min="5672" max="5672" width="15.88671875" style="19" bestFit="1" customWidth="1"/>
    <col min="5673" max="5673" width="11" style="19" bestFit="1" customWidth="1"/>
    <col min="5674" max="5675" width="9.77734375" style="19" bestFit="1" customWidth="1"/>
    <col min="5676" max="5676" width="11" style="19" bestFit="1" customWidth="1"/>
    <col min="5677" max="5677" width="15.88671875" style="19" bestFit="1" customWidth="1"/>
    <col min="5678" max="5678" width="10.33203125" style="19" customWidth="1"/>
    <col min="5679" max="5679" width="12.88671875" style="19" bestFit="1" customWidth="1"/>
    <col min="5680" max="5680" width="16.77734375" style="19" bestFit="1" customWidth="1"/>
    <col min="5681" max="5681" width="9.77734375" style="19" bestFit="1" customWidth="1"/>
    <col min="5682" max="5682" width="12.88671875" style="19" bestFit="1" customWidth="1"/>
    <col min="5683" max="5683" width="16.77734375" style="19" bestFit="1" customWidth="1"/>
    <col min="5684" max="5684" width="12.88671875" style="19" bestFit="1" customWidth="1"/>
    <col min="5685" max="5685" width="11" style="19" bestFit="1" customWidth="1"/>
    <col min="5686" max="5686" width="11.109375" style="19" bestFit="1" customWidth="1"/>
    <col min="5687" max="5687" width="11" style="19" bestFit="1" customWidth="1"/>
    <col min="5688" max="5688" width="15" style="19" bestFit="1" customWidth="1"/>
    <col min="5689" max="5694" width="12.88671875" style="19" bestFit="1" customWidth="1"/>
    <col min="5695" max="5695" width="11.109375" style="19" bestFit="1" customWidth="1"/>
    <col min="5696" max="5696" width="12.88671875" style="19" bestFit="1" customWidth="1"/>
    <col min="5697" max="5697" width="11.6640625" style="19" bestFit="1" customWidth="1"/>
    <col min="5698" max="5698" width="10.109375" style="19" bestFit="1" customWidth="1"/>
    <col min="5699" max="5700" width="11.6640625" style="19" bestFit="1" customWidth="1"/>
    <col min="5701" max="5701" width="10.109375" style="19" bestFit="1" customWidth="1"/>
    <col min="5702" max="5702" width="11.6640625" style="19" bestFit="1" customWidth="1"/>
    <col min="5703" max="5705" width="14.21875" style="19" bestFit="1" customWidth="1"/>
    <col min="5706" max="5706" width="12.77734375" style="19" customWidth="1"/>
    <col min="5707" max="5707" width="9.88671875" style="19" customWidth="1"/>
    <col min="5708" max="5924" width="8.77734375" style="19"/>
    <col min="5925" max="5925" width="15.33203125" style="19" customWidth="1"/>
    <col min="5926" max="5927" width="12.88671875" style="19" bestFit="1" customWidth="1"/>
    <col min="5928" max="5928" width="15.88671875" style="19" bestFit="1" customWidth="1"/>
    <col min="5929" max="5929" width="11" style="19" bestFit="1" customWidth="1"/>
    <col min="5930" max="5931" width="9.77734375" style="19" bestFit="1" customWidth="1"/>
    <col min="5932" max="5932" width="11" style="19" bestFit="1" customWidth="1"/>
    <col min="5933" max="5933" width="15.88671875" style="19" bestFit="1" customWidth="1"/>
    <col min="5934" max="5934" width="10.33203125" style="19" customWidth="1"/>
    <col min="5935" max="5935" width="12.88671875" style="19" bestFit="1" customWidth="1"/>
    <col min="5936" max="5936" width="16.77734375" style="19" bestFit="1" customWidth="1"/>
    <col min="5937" max="5937" width="9.77734375" style="19" bestFit="1" customWidth="1"/>
    <col min="5938" max="5938" width="12.88671875" style="19" bestFit="1" customWidth="1"/>
    <col min="5939" max="5939" width="16.77734375" style="19" bestFit="1" customWidth="1"/>
    <col min="5940" max="5940" width="12.88671875" style="19" bestFit="1" customWidth="1"/>
    <col min="5941" max="5941" width="11" style="19" bestFit="1" customWidth="1"/>
    <col min="5942" max="5942" width="11.109375" style="19" bestFit="1" customWidth="1"/>
    <col min="5943" max="5943" width="11" style="19" bestFit="1" customWidth="1"/>
    <col min="5944" max="5944" width="15" style="19" bestFit="1" customWidth="1"/>
    <col min="5945" max="5950" width="12.88671875" style="19" bestFit="1" customWidth="1"/>
    <col min="5951" max="5951" width="11.109375" style="19" bestFit="1" customWidth="1"/>
    <col min="5952" max="5952" width="12.88671875" style="19" bestFit="1" customWidth="1"/>
    <col min="5953" max="5953" width="11.6640625" style="19" bestFit="1" customWidth="1"/>
    <col min="5954" max="5954" width="10.109375" style="19" bestFit="1" customWidth="1"/>
    <col min="5955" max="5956" width="11.6640625" style="19" bestFit="1" customWidth="1"/>
    <col min="5957" max="5957" width="10.109375" style="19" bestFit="1" customWidth="1"/>
    <col min="5958" max="5958" width="11.6640625" style="19" bestFit="1" customWidth="1"/>
    <col min="5959" max="5961" width="14.21875" style="19" bestFit="1" customWidth="1"/>
    <col min="5962" max="5962" width="12.77734375" style="19" customWidth="1"/>
    <col min="5963" max="5963" width="9.88671875" style="19" customWidth="1"/>
    <col min="5964" max="6180" width="8.77734375" style="19"/>
    <col min="6181" max="6181" width="15.33203125" style="19" customWidth="1"/>
    <col min="6182" max="6183" width="12.88671875" style="19" bestFit="1" customWidth="1"/>
    <col min="6184" max="6184" width="15.88671875" style="19" bestFit="1" customWidth="1"/>
    <col min="6185" max="6185" width="11" style="19" bestFit="1" customWidth="1"/>
    <col min="6186" max="6187" width="9.77734375" style="19" bestFit="1" customWidth="1"/>
    <col min="6188" max="6188" width="11" style="19" bestFit="1" customWidth="1"/>
    <col min="6189" max="6189" width="15.88671875" style="19" bestFit="1" customWidth="1"/>
    <col min="6190" max="6190" width="10.33203125" style="19" customWidth="1"/>
    <col min="6191" max="6191" width="12.88671875" style="19" bestFit="1" customWidth="1"/>
    <col min="6192" max="6192" width="16.77734375" style="19" bestFit="1" customWidth="1"/>
    <col min="6193" max="6193" width="9.77734375" style="19" bestFit="1" customWidth="1"/>
    <col min="6194" max="6194" width="12.88671875" style="19" bestFit="1" customWidth="1"/>
    <col min="6195" max="6195" width="16.77734375" style="19" bestFit="1" customWidth="1"/>
    <col min="6196" max="6196" width="12.88671875" style="19" bestFit="1" customWidth="1"/>
    <col min="6197" max="6197" width="11" style="19" bestFit="1" customWidth="1"/>
    <col min="6198" max="6198" width="11.109375" style="19" bestFit="1" customWidth="1"/>
    <col min="6199" max="6199" width="11" style="19" bestFit="1" customWidth="1"/>
    <col min="6200" max="6200" width="15" style="19" bestFit="1" customWidth="1"/>
    <col min="6201" max="6206" width="12.88671875" style="19" bestFit="1" customWidth="1"/>
    <col min="6207" max="6207" width="11.109375" style="19" bestFit="1" customWidth="1"/>
    <col min="6208" max="6208" width="12.88671875" style="19" bestFit="1" customWidth="1"/>
    <col min="6209" max="6209" width="11.6640625" style="19" bestFit="1" customWidth="1"/>
    <col min="6210" max="6210" width="10.109375" style="19" bestFit="1" customWidth="1"/>
    <col min="6211" max="6212" width="11.6640625" style="19" bestFit="1" customWidth="1"/>
    <col min="6213" max="6213" width="10.109375" style="19" bestFit="1" customWidth="1"/>
    <col min="6214" max="6214" width="11.6640625" style="19" bestFit="1" customWidth="1"/>
    <col min="6215" max="6217" width="14.21875" style="19" bestFit="1" customWidth="1"/>
    <col min="6218" max="6218" width="12.77734375" style="19" customWidth="1"/>
    <col min="6219" max="6219" width="9.88671875" style="19" customWidth="1"/>
    <col min="6220" max="6436" width="8.77734375" style="19"/>
    <col min="6437" max="6437" width="15.33203125" style="19" customWidth="1"/>
    <col min="6438" max="6439" width="12.88671875" style="19" bestFit="1" customWidth="1"/>
    <col min="6440" max="6440" width="15.88671875" style="19" bestFit="1" customWidth="1"/>
    <col min="6441" max="6441" width="11" style="19" bestFit="1" customWidth="1"/>
    <col min="6442" max="6443" width="9.77734375" style="19" bestFit="1" customWidth="1"/>
    <col min="6444" max="6444" width="11" style="19" bestFit="1" customWidth="1"/>
    <col min="6445" max="6445" width="15.88671875" style="19" bestFit="1" customWidth="1"/>
    <col min="6446" max="6446" width="10.33203125" style="19" customWidth="1"/>
    <col min="6447" max="6447" width="12.88671875" style="19" bestFit="1" customWidth="1"/>
    <col min="6448" max="6448" width="16.77734375" style="19" bestFit="1" customWidth="1"/>
    <col min="6449" max="6449" width="9.77734375" style="19" bestFit="1" customWidth="1"/>
    <col min="6450" max="6450" width="12.88671875" style="19" bestFit="1" customWidth="1"/>
    <col min="6451" max="6451" width="16.77734375" style="19" bestFit="1" customWidth="1"/>
    <col min="6452" max="6452" width="12.88671875" style="19" bestFit="1" customWidth="1"/>
    <col min="6453" max="6453" width="11" style="19" bestFit="1" customWidth="1"/>
    <col min="6454" max="6454" width="11.109375" style="19" bestFit="1" customWidth="1"/>
    <col min="6455" max="6455" width="11" style="19" bestFit="1" customWidth="1"/>
    <col min="6456" max="6456" width="15" style="19" bestFit="1" customWidth="1"/>
    <col min="6457" max="6462" width="12.88671875" style="19" bestFit="1" customWidth="1"/>
    <col min="6463" max="6463" width="11.109375" style="19" bestFit="1" customWidth="1"/>
    <col min="6464" max="6464" width="12.88671875" style="19" bestFit="1" customWidth="1"/>
    <col min="6465" max="6465" width="11.6640625" style="19" bestFit="1" customWidth="1"/>
    <col min="6466" max="6466" width="10.109375" style="19" bestFit="1" customWidth="1"/>
    <col min="6467" max="6468" width="11.6640625" style="19" bestFit="1" customWidth="1"/>
    <col min="6469" max="6469" width="10.109375" style="19" bestFit="1" customWidth="1"/>
    <col min="6470" max="6470" width="11.6640625" style="19" bestFit="1" customWidth="1"/>
    <col min="6471" max="6473" width="14.21875" style="19" bestFit="1" customWidth="1"/>
    <col min="6474" max="6474" width="12.77734375" style="19" customWidth="1"/>
    <col min="6475" max="6475" width="9.88671875" style="19" customWidth="1"/>
    <col min="6476" max="6692" width="8.77734375" style="19"/>
    <col min="6693" max="6693" width="15.33203125" style="19" customWidth="1"/>
    <col min="6694" max="6695" width="12.88671875" style="19" bestFit="1" customWidth="1"/>
    <col min="6696" max="6696" width="15.88671875" style="19" bestFit="1" customWidth="1"/>
    <col min="6697" max="6697" width="11" style="19" bestFit="1" customWidth="1"/>
    <col min="6698" max="6699" width="9.77734375" style="19" bestFit="1" customWidth="1"/>
    <col min="6700" max="6700" width="11" style="19" bestFit="1" customWidth="1"/>
    <col min="6701" max="6701" width="15.88671875" style="19" bestFit="1" customWidth="1"/>
    <col min="6702" max="6702" width="10.33203125" style="19" customWidth="1"/>
    <col min="6703" max="6703" width="12.88671875" style="19" bestFit="1" customWidth="1"/>
    <col min="6704" max="6704" width="16.77734375" style="19" bestFit="1" customWidth="1"/>
    <col min="6705" max="6705" width="9.77734375" style="19" bestFit="1" customWidth="1"/>
    <col min="6706" max="6706" width="12.88671875" style="19" bestFit="1" customWidth="1"/>
    <col min="6707" max="6707" width="16.77734375" style="19" bestFit="1" customWidth="1"/>
    <col min="6708" max="6708" width="12.88671875" style="19" bestFit="1" customWidth="1"/>
    <col min="6709" max="6709" width="11" style="19" bestFit="1" customWidth="1"/>
    <col min="6710" max="6710" width="11.109375" style="19" bestFit="1" customWidth="1"/>
    <col min="6711" max="6711" width="11" style="19" bestFit="1" customWidth="1"/>
    <col min="6712" max="6712" width="15" style="19" bestFit="1" customWidth="1"/>
    <col min="6713" max="6718" width="12.88671875" style="19" bestFit="1" customWidth="1"/>
    <col min="6719" max="6719" width="11.109375" style="19" bestFit="1" customWidth="1"/>
    <col min="6720" max="6720" width="12.88671875" style="19" bestFit="1" customWidth="1"/>
    <col min="6721" max="6721" width="11.6640625" style="19" bestFit="1" customWidth="1"/>
    <col min="6722" max="6722" width="10.109375" style="19" bestFit="1" customWidth="1"/>
    <col min="6723" max="6724" width="11.6640625" style="19" bestFit="1" customWidth="1"/>
    <col min="6725" max="6725" width="10.109375" style="19" bestFit="1" customWidth="1"/>
    <col min="6726" max="6726" width="11.6640625" style="19" bestFit="1" customWidth="1"/>
    <col min="6727" max="6729" width="14.21875" style="19" bestFit="1" customWidth="1"/>
    <col min="6730" max="6730" width="12.77734375" style="19" customWidth="1"/>
    <col min="6731" max="6731" width="9.88671875" style="19" customWidth="1"/>
    <col min="6732" max="6948" width="8.77734375" style="19"/>
    <col min="6949" max="6949" width="15.33203125" style="19" customWidth="1"/>
    <col min="6950" max="6951" width="12.88671875" style="19" bestFit="1" customWidth="1"/>
    <col min="6952" max="6952" width="15.88671875" style="19" bestFit="1" customWidth="1"/>
    <col min="6953" max="6953" width="11" style="19" bestFit="1" customWidth="1"/>
    <col min="6954" max="6955" width="9.77734375" style="19" bestFit="1" customWidth="1"/>
    <col min="6956" max="6956" width="11" style="19" bestFit="1" customWidth="1"/>
    <col min="6957" max="6957" width="15.88671875" style="19" bestFit="1" customWidth="1"/>
    <col min="6958" max="6958" width="10.33203125" style="19" customWidth="1"/>
    <col min="6959" max="6959" width="12.88671875" style="19" bestFit="1" customWidth="1"/>
    <col min="6960" max="6960" width="16.77734375" style="19" bestFit="1" customWidth="1"/>
    <col min="6961" max="6961" width="9.77734375" style="19" bestFit="1" customWidth="1"/>
    <col min="6962" max="6962" width="12.88671875" style="19" bestFit="1" customWidth="1"/>
    <col min="6963" max="6963" width="16.77734375" style="19" bestFit="1" customWidth="1"/>
    <col min="6964" max="6964" width="12.88671875" style="19" bestFit="1" customWidth="1"/>
    <col min="6965" max="6965" width="11" style="19" bestFit="1" customWidth="1"/>
    <col min="6966" max="6966" width="11.109375" style="19" bestFit="1" customWidth="1"/>
    <col min="6967" max="6967" width="11" style="19" bestFit="1" customWidth="1"/>
    <col min="6968" max="6968" width="15" style="19" bestFit="1" customWidth="1"/>
    <col min="6969" max="6974" width="12.88671875" style="19" bestFit="1" customWidth="1"/>
    <col min="6975" max="6975" width="11.109375" style="19" bestFit="1" customWidth="1"/>
    <col min="6976" max="6976" width="12.88671875" style="19" bestFit="1" customWidth="1"/>
    <col min="6977" max="6977" width="11.6640625" style="19" bestFit="1" customWidth="1"/>
    <col min="6978" max="6978" width="10.109375" style="19" bestFit="1" customWidth="1"/>
    <col min="6979" max="6980" width="11.6640625" style="19" bestFit="1" customWidth="1"/>
    <col min="6981" max="6981" width="10.109375" style="19" bestFit="1" customWidth="1"/>
    <col min="6982" max="6982" width="11.6640625" style="19" bestFit="1" customWidth="1"/>
    <col min="6983" max="6985" width="14.21875" style="19" bestFit="1" customWidth="1"/>
    <col min="6986" max="6986" width="12.77734375" style="19" customWidth="1"/>
    <col min="6987" max="6987" width="9.88671875" style="19" customWidth="1"/>
    <col min="6988" max="7204" width="8.77734375" style="19"/>
    <col min="7205" max="7205" width="15.33203125" style="19" customWidth="1"/>
    <col min="7206" max="7207" width="12.88671875" style="19" bestFit="1" customWidth="1"/>
    <col min="7208" max="7208" width="15.88671875" style="19" bestFit="1" customWidth="1"/>
    <col min="7209" max="7209" width="11" style="19" bestFit="1" customWidth="1"/>
    <col min="7210" max="7211" width="9.77734375" style="19" bestFit="1" customWidth="1"/>
    <col min="7212" max="7212" width="11" style="19" bestFit="1" customWidth="1"/>
    <col min="7213" max="7213" width="15.88671875" style="19" bestFit="1" customWidth="1"/>
    <col min="7214" max="7214" width="10.33203125" style="19" customWidth="1"/>
    <col min="7215" max="7215" width="12.88671875" style="19" bestFit="1" customWidth="1"/>
    <col min="7216" max="7216" width="16.77734375" style="19" bestFit="1" customWidth="1"/>
    <col min="7217" max="7217" width="9.77734375" style="19" bestFit="1" customWidth="1"/>
    <col min="7218" max="7218" width="12.88671875" style="19" bestFit="1" customWidth="1"/>
    <col min="7219" max="7219" width="16.77734375" style="19" bestFit="1" customWidth="1"/>
    <col min="7220" max="7220" width="12.88671875" style="19" bestFit="1" customWidth="1"/>
    <col min="7221" max="7221" width="11" style="19" bestFit="1" customWidth="1"/>
    <col min="7222" max="7222" width="11.109375" style="19" bestFit="1" customWidth="1"/>
    <col min="7223" max="7223" width="11" style="19" bestFit="1" customWidth="1"/>
    <col min="7224" max="7224" width="15" style="19" bestFit="1" customWidth="1"/>
    <col min="7225" max="7230" width="12.88671875" style="19" bestFit="1" customWidth="1"/>
    <col min="7231" max="7231" width="11.109375" style="19" bestFit="1" customWidth="1"/>
    <col min="7232" max="7232" width="12.88671875" style="19" bestFit="1" customWidth="1"/>
    <col min="7233" max="7233" width="11.6640625" style="19" bestFit="1" customWidth="1"/>
    <col min="7234" max="7234" width="10.109375" style="19" bestFit="1" customWidth="1"/>
    <col min="7235" max="7236" width="11.6640625" style="19" bestFit="1" customWidth="1"/>
    <col min="7237" max="7237" width="10.109375" style="19" bestFit="1" customWidth="1"/>
    <col min="7238" max="7238" width="11.6640625" style="19" bestFit="1" customWidth="1"/>
    <col min="7239" max="7241" width="14.21875" style="19" bestFit="1" customWidth="1"/>
    <col min="7242" max="7242" width="12.77734375" style="19" customWidth="1"/>
    <col min="7243" max="7243" width="9.88671875" style="19" customWidth="1"/>
    <col min="7244" max="7460" width="8.77734375" style="19"/>
    <col min="7461" max="7461" width="15.33203125" style="19" customWidth="1"/>
    <col min="7462" max="7463" width="12.88671875" style="19" bestFit="1" customWidth="1"/>
    <col min="7464" max="7464" width="15.88671875" style="19" bestFit="1" customWidth="1"/>
    <col min="7465" max="7465" width="11" style="19" bestFit="1" customWidth="1"/>
    <col min="7466" max="7467" width="9.77734375" style="19" bestFit="1" customWidth="1"/>
    <col min="7468" max="7468" width="11" style="19" bestFit="1" customWidth="1"/>
    <col min="7469" max="7469" width="15.88671875" style="19" bestFit="1" customWidth="1"/>
    <col min="7470" max="7470" width="10.33203125" style="19" customWidth="1"/>
    <col min="7471" max="7471" width="12.88671875" style="19" bestFit="1" customWidth="1"/>
    <col min="7472" max="7472" width="16.77734375" style="19" bestFit="1" customWidth="1"/>
    <col min="7473" max="7473" width="9.77734375" style="19" bestFit="1" customWidth="1"/>
    <col min="7474" max="7474" width="12.88671875" style="19" bestFit="1" customWidth="1"/>
    <col min="7475" max="7475" width="16.77734375" style="19" bestFit="1" customWidth="1"/>
    <col min="7476" max="7476" width="12.88671875" style="19" bestFit="1" customWidth="1"/>
    <col min="7477" max="7477" width="11" style="19" bestFit="1" customWidth="1"/>
    <col min="7478" max="7478" width="11.109375" style="19" bestFit="1" customWidth="1"/>
    <col min="7479" max="7479" width="11" style="19" bestFit="1" customWidth="1"/>
    <col min="7480" max="7480" width="15" style="19" bestFit="1" customWidth="1"/>
    <col min="7481" max="7486" width="12.88671875" style="19" bestFit="1" customWidth="1"/>
    <col min="7487" max="7487" width="11.109375" style="19" bestFit="1" customWidth="1"/>
    <col min="7488" max="7488" width="12.88671875" style="19" bestFit="1" customWidth="1"/>
    <col min="7489" max="7489" width="11.6640625" style="19" bestFit="1" customWidth="1"/>
    <col min="7490" max="7490" width="10.109375" style="19" bestFit="1" customWidth="1"/>
    <col min="7491" max="7492" width="11.6640625" style="19" bestFit="1" customWidth="1"/>
    <col min="7493" max="7493" width="10.109375" style="19" bestFit="1" customWidth="1"/>
    <col min="7494" max="7494" width="11.6640625" style="19" bestFit="1" customWidth="1"/>
    <col min="7495" max="7497" width="14.21875" style="19" bestFit="1" customWidth="1"/>
    <col min="7498" max="7498" width="12.77734375" style="19" customWidth="1"/>
    <col min="7499" max="7499" width="9.88671875" style="19" customWidth="1"/>
    <col min="7500" max="7716" width="8.77734375" style="19"/>
    <col min="7717" max="7717" width="15.33203125" style="19" customWidth="1"/>
    <col min="7718" max="7719" width="12.88671875" style="19" bestFit="1" customWidth="1"/>
    <col min="7720" max="7720" width="15.88671875" style="19" bestFit="1" customWidth="1"/>
    <col min="7721" max="7721" width="11" style="19" bestFit="1" customWidth="1"/>
    <col min="7722" max="7723" width="9.77734375" style="19" bestFit="1" customWidth="1"/>
    <col min="7724" max="7724" width="11" style="19" bestFit="1" customWidth="1"/>
    <col min="7725" max="7725" width="15.88671875" style="19" bestFit="1" customWidth="1"/>
    <col min="7726" max="7726" width="10.33203125" style="19" customWidth="1"/>
    <col min="7727" max="7727" width="12.88671875" style="19" bestFit="1" customWidth="1"/>
    <col min="7728" max="7728" width="16.77734375" style="19" bestFit="1" customWidth="1"/>
    <col min="7729" max="7729" width="9.77734375" style="19" bestFit="1" customWidth="1"/>
    <col min="7730" max="7730" width="12.88671875" style="19" bestFit="1" customWidth="1"/>
    <col min="7731" max="7731" width="16.77734375" style="19" bestFit="1" customWidth="1"/>
    <col min="7732" max="7732" width="12.88671875" style="19" bestFit="1" customWidth="1"/>
    <col min="7733" max="7733" width="11" style="19" bestFit="1" customWidth="1"/>
    <col min="7734" max="7734" width="11.109375" style="19" bestFit="1" customWidth="1"/>
    <col min="7735" max="7735" width="11" style="19" bestFit="1" customWidth="1"/>
    <col min="7736" max="7736" width="15" style="19" bestFit="1" customWidth="1"/>
    <col min="7737" max="7742" width="12.88671875" style="19" bestFit="1" customWidth="1"/>
    <col min="7743" max="7743" width="11.109375" style="19" bestFit="1" customWidth="1"/>
    <col min="7744" max="7744" width="12.88671875" style="19" bestFit="1" customWidth="1"/>
    <col min="7745" max="7745" width="11.6640625" style="19" bestFit="1" customWidth="1"/>
    <col min="7746" max="7746" width="10.109375" style="19" bestFit="1" customWidth="1"/>
    <col min="7747" max="7748" width="11.6640625" style="19" bestFit="1" customWidth="1"/>
    <col min="7749" max="7749" width="10.109375" style="19" bestFit="1" customWidth="1"/>
    <col min="7750" max="7750" width="11.6640625" style="19" bestFit="1" customWidth="1"/>
    <col min="7751" max="7753" width="14.21875" style="19" bestFit="1" customWidth="1"/>
    <col min="7754" max="7754" width="12.77734375" style="19" customWidth="1"/>
    <col min="7755" max="7755" width="9.88671875" style="19" customWidth="1"/>
    <col min="7756" max="7972" width="8.77734375" style="19"/>
    <col min="7973" max="7973" width="15.33203125" style="19" customWidth="1"/>
    <col min="7974" max="7975" width="12.88671875" style="19" bestFit="1" customWidth="1"/>
    <col min="7976" max="7976" width="15.88671875" style="19" bestFit="1" customWidth="1"/>
    <col min="7977" max="7977" width="11" style="19" bestFit="1" customWidth="1"/>
    <col min="7978" max="7979" width="9.77734375" style="19" bestFit="1" customWidth="1"/>
    <col min="7980" max="7980" width="11" style="19" bestFit="1" customWidth="1"/>
    <col min="7981" max="7981" width="15.88671875" style="19" bestFit="1" customWidth="1"/>
    <col min="7982" max="7982" width="10.33203125" style="19" customWidth="1"/>
    <col min="7983" max="7983" width="12.88671875" style="19" bestFit="1" customWidth="1"/>
    <col min="7984" max="7984" width="16.77734375" style="19" bestFit="1" customWidth="1"/>
    <col min="7985" max="7985" width="9.77734375" style="19" bestFit="1" customWidth="1"/>
    <col min="7986" max="7986" width="12.88671875" style="19" bestFit="1" customWidth="1"/>
    <col min="7987" max="7987" width="16.77734375" style="19" bestFit="1" customWidth="1"/>
    <col min="7988" max="7988" width="12.88671875" style="19" bestFit="1" customWidth="1"/>
    <col min="7989" max="7989" width="11" style="19" bestFit="1" customWidth="1"/>
    <col min="7990" max="7990" width="11.109375" style="19" bestFit="1" customWidth="1"/>
    <col min="7991" max="7991" width="11" style="19" bestFit="1" customWidth="1"/>
    <col min="7992" max="7992" width="15" style="19" bestFit="1" customWidth="1"/>
    <col min="7993" max="7998" width="12.88671875" style="19" bestFit="1" customWidth="1"/>
    <col min="7999" max="7999" width="11.109375" style="19" bestFit="1" customWidth="1"/>
    <col min="8000" max="8000" width="12.88671875" style="19" bestFit="1" customWidth="1"/>
    <col min="8001" max="8001" width="11.6640625" style="19" bestFit="1" customWidth="1"/>
    <col min="8002" max="8002" width="10.109375" style="19" bestFit="1" customWidth="1"/>
    <col min="8003" max="8004" width="11.6640625" style="19" bestFit="1" customWidth="1"/>
    <col min="8005" max="8005" width="10.109375" style="19" bestFit="1" customWidth="1"/>
    <col min="8006" max="8006" width="11.6640625" style="19" bestFit="1" customWidth="1"/>
    <col min="8007" max="8009" width="14.21875" style="19" bestFit="1" customWidth="1"/>
    <col min="8010" max="8010" width="12.77734375" style="19" customWidth="1"/>
    <col min="8011" max="8011" width="9.88671875" style="19" customWidth="1"/>
    <col min="8012" max="8228" width="8.77734375" style="19"/>
    <col min="8229" max="8229" width="15.33203125" style="19" customWidth="1"/>
    <col min="8230" max="8231" width="12.88671875" style="19" bestFit="1" customWidth="1"/>
    <col min="8232" max="8232" width="15.88671875" style="19" bestFit="1" customWidth="1"/>
    <col min="8233" max="8233" width="11" style="19" bestFit="1" customWidth="1"/>
    <col min="8234" max="8235" width="9.77734375" style="19" bestFit="1" customWidth="1"/>
    <col min="8236" max="8236" width="11" style="19" bestFit="1" customWidth="1"/>
    <col min="8237" max="8237" width="15.88671875" style="19" bestFit="1" customWidth="1"/>
    <col min="8238" max="8238" width="10.33203125" style="19" customWidth="1"/>
    <col min="8239" max="8239" width="12.88671875" style="19" bestFit="1" customWidth="1"/>
    <col min="8240" max="8240" width="16.77734375" style="19" bestFit="1" customWidth="1"/>
    <col min="8241" max="8241" width="9.77734375" style="19" bestFit="1" customWidth="1"/>
    <col min="8242" max="8242" width="12.88671875" style="19" bestFit="1" customWidth="1"/>
    <col min="8243" max="8243" width="16.77734375" style="19" bestFit="1" customWidth="1"/>
    <col min="8244" max="8244" width="12.88671875" style="19" bestFit="1" customWidth="1"/>
    <col min="8245" max="8245" width="11" style="19" bestFit="1" customWidth="1"/>
    <col min="8246" max="8246" width="11.109375" style="19" bestFit="1" customWidth="1"/>
    <col min="8247" max="8247" width="11" style="19" bestFit="1" customWidth="1"/>
    <col min="8248" max="8248" width="15" style="19" bestFit="1" customWidth="1"/>
    <col min="8249" max="8254" width="12.88671875" style="19" bestFit="1" customWidth="1"/>
    <col min="8255" max="8255" width="11.109375" style="19" bestFit="1" customWidth="1"/>
    <col min="8256" max="8256" width="12.88671875" style="19" bestFit="1" customWidth="1"/>
    <col min="8257" max="8257" width="11.6640625" style="19" bestFit="1" customWidth="1"/>
    <col min="8258" max="8258" width="10.109375" style="19" bestFit="1" customWidth="1"/>
    <col min="8259" max="8260" width="11.6640625" style="19" bestFit="1" customWidth="1"/>
    <col min="8261" max="8261" width="10.109375" style="19" bestFit="1" customWidth="1"/>
    <col min="8262" max="8262" width="11.6640625" style="19" bestFit="1" customWidth="1"/>
    <col min="8263" max="8265" width="14.21875" style="19" bestFit="1" customWidth="1"/>
    <col min="8266" max="8266" width="12.77734375" style="19" customWidth="1"/>
    <col min="8267" max="8267" width="9.88671875" style="19" customWidth="1"/>
    <col min="8268" max="8484" width="8.77734375" style="19"/>
    <col min="8485" max="8485" width="15.33203125" style="19" customWidth="1"/>
    <col min="8486" max="8487" width="12.88671875" style="19" bestFit="1" customWidth="1"/>
    <col min="8488" max="8488" width="15.88671875" style="19" bestFit="1" customWidth="1"/>
    <col min="8489" max="8489" width="11" style="19" bestFit="1" customWidth="1"/>
    <col min="8490" max="8491" width="9.77734375" style="19" bestFit="1" customWidth="1"/>
    <col min="8492" max="8492" width="11" style="19" bestFit="1" customWidth="1"/>
    <col min="8493" max="8493" width="15.88671875" style="19" bestFit="1" customWidth="1"/>
    <col min="8494" max="8494" width="10.33203125" style="19" customWidth="1"/>
    <col min="8495" max="8495" width="12.88671875" style="19" bestFit="1" customWidth="1"/>
    <col min="8496" max="8496" width="16.77734375" style="19" bestFit="1" customWidth="1"/>
    <col min="8497" max="8497" width="9.77734375" style="19" bestFit="1" customWidth="1"/>
    <col min="8498" max="8498" width="12.88671875" style="19" bestFit="1" customWidth="1"/>
    <col min="8499" max="8499" width="16.77734375" style="19" bestFit="1" customWidth="1"/>
    <col min="8500" max="8500" width="12.88671875" style="19" bestFit="1" customWidth="1"/>
    <col min="8501" max="8501" width="11" style="19" bestFit="1" customWidth="1"/>
    <col min="8502" max="8502" width="11.109375" style="19" bestFit="1" customWidth="1"/>
    <col min="8503" max="8503" width="11" style="19" bestFit="1" customWidth="1"/>
    <col min="8504" max="8504" width="15" style="19" bestFit="1" customWidth="1"/>
    <col min="8505" max="8510" width="12.88671875" style="19" bestFit="1" customWidth="1"/>
    <col min="8511" max="8511" width="11.109375" style="19" bestFit="1" customWidth="1"/>
    <col min="8512" max="8512" width="12.88671875" style="19" bestFit="1" customWidth="1"/>
    <col min="8513" max="8513" width="11.6640625" style="19" bestFit="1" customWidth="1"/>
    <col min="8514" max="8514" width="10.109375" style="19" bestFit="1" customWidth="1"/>
    <col min="8515" max="8516" width="11.6640625" style="19" bestFit="1" customWidth="1"/>
    <col min="8517" max="8517" width="10.109375" style="19" bestFit="1" customWidth="1"/>
    <col min="8518" max="8518" width="11.6640625" style="19" bestFit="1" customWidth="1"/>
    <col min="8519" max="8521" width="14.21875" style="19" bestFit="1" customWidth="1"/>
    <col min="8522" max="8522" width="12.77734375" style="19" customWidth="1"/>
    <col min="8523" max="8523" width="9.88671875" style="19" customWidth="1"/>
    <col min="8524" max="8740" width="8.77734375" style="19"/>
    <col min="8741" max="8741" width="15.33203125" style="19" customWidth="1"/>
    <col min="8742" max="8743" width="12.88671875" style="19" bestFit="1" customWidth="1"/>
    <col min="8744" max="8744" width="15.88671875" style="19" bestFit="1" customWidth="1"/>
    <col min="8745" max="8745" width="11" style="19" bestFit="1" customWidth="1"/>
    <col min="8746" max="8747" width="9.77734375" style="19" bestFit="1" customWidth="1"/>
    <col min="8748" max="8748" width="11" style="19" bestFit="1" customWidth="1"/>
    <col min="8749" max="8749" width="15.88671875" style="19" bestFit="1" customWidth="1"/>
    <col min="8750" max="8750" width="10.33203125" style="19" customWidth="1"/>
    <col min="8751" max="8751" width="12.88671875" style="19" bestFit="1" customWidth="1"/>
    <col min="8752" max="8752" width="16.77734375" style="19" bestFit="1" customWidth="1"/>
    <col min="8753" max="8753" width="9.77734375" style="19" bestFit="1" customWidth="1"/>
    <col min="8754" max="8754" width="12.88671875" style="19" bestFit="1" customWidth="1"/>
    <col min="8755" max="8755" width="16.77734375" style="19" bestFit="1" customWidth="1"/>
    <col min="8756" max="8756" width="12.88671875" style="19" bestFit="1" customWidth="1"/>
    <col min="8757" max="8757" width="11" style="19" bestFit="1" customWidth="1"/>
    <col min="8758" max="8758" width="11.109375" style="19" bestFit="1" customWidth="1"/>
    <col min="8759" max="8759" width="11" style="19" bestFit="1" customWidth="1"/>
    <col min="8760" max="8760" width="15" style="19" bestFit="1" customWidth="1"/>
    <col min="8761" max="8766" width="12.88671875" style="19" bestFit="1" customWidth="1"/>
    <col min="8767" max="8767" width="11.109375" style="19" bestFit="1" customWidth="1"/>
    <col min="8768" max="8768" width="12.88671875" style="19" bestFit="1" customWidth="1"/>
    <col min="8769" max="8769" width="11.6640625" style="19" bestFit="1" customWidth="1"/>
    <col min="8770" max="8770" width="10.109375" style="19" bestFit="1" customWidth="1"/>
    <col min="8771" max="8772" width="11.6640625" style="19" bestFit="1" customWidth="1"/>
    <col min="8773" max="8773" width="10.109375" style="19" bestFit="1" customWidth="1"/>
    <col min="8774" max="8774" width="11.6640625" style="19" bestFit="1" customWidth="1"/>
    <col min="8775" max="8777" width="14.21875" style="19" bestFit="1" customWidth="1"/>
    <col min="8778" max="8778" width="12.77734375" style="19" customWidth="1"/>
    <col min="8779" max="8779" width="9.88671875" style="19" customWidth="1"/>
    <col min="8780" max="8996" width="8.77734375" style="19"/>
    <col min="8997" max="8997" width="15.33203125" style="19" customWidth="1"/>
    <col min="8998" max="8999" width="12.88671875" style="19" bestFit="1" customWidth="1"/>
    <col min="9000" max="9000" width="15.88671875" style="19" bestFit="1" customWidth="1"/>
    <col min="9001" max="9001" width="11" style="19" bestFit="1" customWidth="1"/>
    <col min="9002" max="9003" width="9.77734375" style="19" bestFit="1" customWidth="1"/>
    <col min="9004" max="9004" width="11" style="19" bestFit="1" customWidth="1"/>
    <col min="9005" max="9005" width="15.88671875" style="19" bestFit="1" customWidth="1"/>
    <col min="9006" max="9006" width="10.33203125" style="19" customWidth="1"/>
    <col min="9007" max="9007" width="12.88671875" style="19" bestFit="1" customWidth="1"/>
    <col min="9008" max="9008" width="16.77734375" style="19" bestFit="1" customWidth="1"/>
    <col min="9009" max="9009" width="9.77734375" style="19" bestFit="1" customWidth="1"/>
    <col min="9010" max="9010" width="12.88671875" style="19" bestFit="1" customWidth="1"/>
    <col min="9011" max="9011" width="16.77734375" style="19" bestFit="1" customWidth="1"/>
    <col min="9012" max="9012" width="12.88671875" style="19" bestFit="1" customWidth="1"/>
    <col min="9013" max="9013" width="11" style="19" bestFit="1" customWidth="1"/>
    <col min="9014" max="9014" width="11.109375" style="19" bestFit="1" customWidth="1"/>
    <col min="9015" max="9015" width="11" style="19" bestFit="1" customWidth="1"/>
    <col min="9016" max="9016" width="15" style="19" bestFit="1" customWidth="1"/>
    <col min="9017" max="9022" width="12.88671875" style="19" bestFit="1" customWidth="1"/>
    <col min="9023" max="9023" width="11.109375" style="19" bestFit="1" customWidth="1"/>
    <col min="9024" max="9024" width="12.88671875" style="19" bestFit="1" customWidth="1"/>
    <col min="9025" max="9025" width="11.6640625" style="19" bestFit="1" customWidth="1"/>
    <col min="9026" max="9026" width="10.109375" style="19" bestFit="1" customWidth="1"/>
    <col min="9027" max="9028" width="11.6640625" style="19" bestFit="1" customWidth="1"/>
    <col min="9029" max="9029" width="10.109375" style="19" bestFit="1" customWidth="1"/>
    <col min="9030" max="9030" width="11.6640625" style="19" bestFit="1" customWidth="1"/>
    <col min="9031" max="9033" width="14.21875" style="19" bestFit="1" customWidth="1"/>
    <col min="9034" max="9034" width="12.77734375" style="19" customWidth="1"/>
    <col min="9035" max="9035" width="9.88671875" style="19" customWidth="1"/>
    <col min="9036" max="9252" width="8.77734375" style="19"/>
    <col min="9253" max="9253" width="15.33203125" style="19" customWidth="1"/>
    <col min="9254" max="9255" width="12.88671875" style="19" bestFit="1" customWidth="1"/>
    <col min="9256" max="9256" width="15.88671875" style="19" bestFit="1" customWidth="1"/>
    <col min="9257" max="9257" width="11" style="19" bestFit="1" customWidth="1"/>
    <col min="9258" max="9259" width="9.77734375" style="19" bestFit="1" customWidth="1"/>
    <col min="9260" max="9260" width="11" style="19" bestFit="1" customWidth="1"/>
    <col min="9261" max="9261" width="15.88671875" style="19" bestFit="1" customWidth="1"/>
    <col min="9262" max="9262" width="10.33203125" style="19" customWidth="1"/>
    <col min="9263" max="9263" width="12.88671875" style="19" bestFit="1" customWidth="1"/>
    <col min="9264" max="9264" width="16.77734375" style="19" bestFit="1" customWidth="1"/>
    <col min="9265" max="9265" width="9.77734375" style="19" bestFit="1" customWidth="1"/>
    <col min="9266" max="9266" width="12.88671875" style="19" bestFit="1" customWidth="1"/>
    <col min="9267" max="9267" width="16.77734375" style="19" bestFit="1" customWidth="1"/>
    <col min="9268" max="9268" width="12.88671875" style="19" bestFit="1" customWidth="1"/>
    <col min="9269" max="9269" width="11" style="19" bestFit="1" customWidth="1"/>
    <col min="9270" max="9270" width="11.109375" style="19" bestFit="1" customWidth="1"/>
    <col min="9271" max="9271" width="11" style="19" bestFit="1" customWidth="1"/>
    <col min="9272" max="9272" width="15" style="19" bestFit="1" customWidth="1"/>
    <col min="9273" max="9278" width="12.88671875" style="19" bestFit="1" customWidth="1"/>
    <col min="9279" max="9279" width="11.109375" style="19" bestFit="1" customWidth="1"/>
    <col min="9280" max="9280" width="12.88671875" style="19" bestFit="1" customWidth="1"/>
    <col min="9281" max="9281" width="11.6640625" style="19" bestFit="1" customWidth="1"/>
    <col min="9282" max="9282" width="10.109375" style="19" bestFit="1" customWidth="1"/>
    <col min="9283" max="9284" width="11.6640625" style="19" bestFit="1" customWidth="1"/>
    <col min="9285" max="9285" width="10.109375" style="19" bestFit="1" customWidth="1"/>
    <col min="9286" max="9286" width="11.6640625" style="19" bestFit="1" customWidth="1"/>
    <col min="9287" max="9289" width="14.21875" style="19" bestFit="1" customWidth="1"/>
    <col min="9290" max="9290" width="12.77734375" style="19" customWidth="1"/>
    <col min="9291" max="9291" width="9.88671875" style="19" customWidth="1"/>
    <col min="9292" max="9508" width="8.77734375" style="19"/>
    <col min="9509" max="9509" width="15.33203125" style="19" customWidth="1"/>
    <col min="9510" max="9511" width="12.88671875" style="19" bestFit="1" customWidth="1"/>
    <col min="9512" max="9512" width="15.88671875" style="19" bestFit="1" customWidth="1"/>
    <col min="9513" max="9513" width="11" style="19" bestFit="1" customWidth="1"/>
    <col min="9514" max="9515" width="9.77734375" style="19" bestFit="1" customWidth="1"/>
    <col min="9516" max="9516" width="11" style="19" bestFit="1" customWidth="1"/>
    <col min="9517" max="9517" width="15.88671875" style="19" bestFit="1" customWidth="1"/>
    <col min="9518" max="9518" width="10.33203125" style="19" customWidth="1"/>
    <col min="9519" max="9519" width="12.88671875" style="19" bestFit="1" customWidth="1"/>
    <col min="9520" max="9520" width="16.77734375" style="19" bestFit="1" customWidth="1"/>
    <col min="9521" max="9521" width="9.77734375" style="19" bestFit="1" customWidth="1"/>
    <col min="9522" max="9522" width="12.88671875" style="19" bestFit="1" customWidth="1"/>
    <col min="9523" max="9523" width="16.77734375" style="19" bestFit="1" customWidth="1"/>
    <col min="9524" max="9524" width="12.88671875" style="19" bestFit="1" customWidth="1"/>
    <col min="9525" max="9525" width="11" style="19" bestFit="1" customWidth="1"/>
    <col min="9526" max="9526" width="11.109375" style="19" bestFit="1" customWidth="1"/>
    <col min="9527" max="9527" width="11" style="19" bestFit="1" customWidth="1"/>
    <col min="9528" max="9528" width="15" style="19" bestFit="1" customWidth="1"/>
    <col min="9529" max="9534" width="12.88671875" style="19" bestFit="1" customWidth="1"/>
    <col min="9535" max="9535" width="11.109375" style="19" bestFit="1" customWidth="1"/>
    <col min="9536" max="9536" width="12.88671875" style="19" bestFit="1" customWidth="1"/>
    <col min="9537" max="9537" width="11.6640625" style="19" bestFit="1" customWidth="1"/>
    <col min="9538" max="9538" width="10.109375" style="19" bestFit="1" customWidth="1"/>
    <col min="9539" max="9540" width="11.6640625" style="19" bestFit="1" customWidth="1"/>
    <col min="9541" max="9541" width="10.109375" style="19" bestFit="1" customWidth="1"/>
    <col min="9542" max="9542" width="11.6640625" style="19" bestFit="1" customWidth="1"/>
    <col min="9543" max="9545" width="14.21875" style="19" bestFit="1" customWidth="1"/>
    <col min="9546" max="9546" width="12.77734375" style="19" customWidth="1"/>
    <col min="9547" max="9547" width="9.88671875" style="19" customWidth="1"/>
    <col min="9548" max="9764" width="8.77734375" style="19"/>
    <col min="9765" max="9765" width="15.33203125" style="19" customWidth="1"/>
    <col min="9766" max="9767" width="12.88671875" style="19" bestFit="1" customWidth="1"/>
    <col min="9768" max="9768" width="15.88671875" style="19" bestFit="1" customWidth="1"/>
    <col min="9769" max="9769" width="11" style="19" bestFit="1" customWidth="1"/>
    <col min="9770" max="9771" width="9.77734375" style="19" bestFit="1" customWidth="1"/>
    <col min="9772" max="9772" width="11" style="19" bestFit="1" customWidth="1"/>
    <col min="9773" max="9773" width="15.88671875" style="19" bestFit="1" customWidth="1"/>
    <col min="9774" max="9774" width="10.33203125" style="19" customWidth="1"/>
    <col min="9775" max="9775" width="12.88671875" style="19" bestFit="1" customWidth="1"/>
    <col min="9776" max="9776" width="16.77734375" style="19" bestFit="1" customWidth="1"/>
    <col min="9777" max="9777" width="9.77734375" style="19" bestFit="1" customWidth="1"/>
    <col min="9778" max="9778" width="12.88671875" style="19" bestFit="1" customWidth="1"/>
    <col min="9779" max="9779" width="16.77734375" style="19" bestFit="1" customWidth="1"/>
    <col min="9780" max="9780" width="12.88671875" style="19" bestFit="1" customWidth="1"/>
    <col min="9781" max="9781" width="11" style="19" bestFit="1" customWidth="1"/>
    <col min="9782" max="9782" width="11.109375" style="19" bestFit="1" customWidth="1"/>
    <col min="9783" max="9783" width="11" style="19" bestFit="1" customWidth="1"/>
    <col min="9784" max="9784" width="15" style="19" bestFit="1" customWidth="1"/>
    <col min="9785" max="9790" width="12.88671875" style="19" bestFit="1" customWidth="1"/>
    <col min="9791" max="9791" width="11.109375" style="19" bestFit="1" customWidth="1"/>
    <col min="9792" max="9792" width="12.88671875" style="19" bestFit="1" customWidth="1"/>
    <col min="9793" max="9793" width="11.6640625" style="19" bestFit="1" customWidth="1"/>
    <col min="9794" max="9794" width="10.109375" style="19" bestFit="1" customWidth="1"/>
    <col min="9795" max="9796" width="11.6640625" style="19" bestFit="1" customWidth="1"/>
    <col min="9797" max="9797" width="10.109375" style="19" bestFit="1" customWidth="1"/>
    <col min="9798" max="9798" width="11.6640625" style="19" bestFit="1" customWidth="1"/>
    <col min="9799" max="9801" width="14.21875" style="19" bestFit="1" customWidth="1"/>
    <col min="9802" max="9802" width="12.77734375" style="19" customWidth="1"/>
    <col min="9803" max="9803" width="9.88671875" style="19" customWidth="1"/>
    <col min="9804" max="10020" width="8.77734375" style="19"/>
    <col min="10021" max="10021" width="15.33203125" style="19" customWidth="1"/>
    <col min="10022" max="10023" width="12.88671875" style="19" bestFit="1" customWidth="1"/>
    <col min="10024" max="10024" width="15.88671875" style="19" bestFit="1" customWidth="1"/>
    <col min="10025" max="10025" width="11" style="19" bestFit="1" customWidth="1"/>
    <col min="10026" max="10027" width="9.77734375" style="19" bestFit="1" customWidth="1"/>
    <col min="10028" max="10028" width="11" style="19" bestFit="1" customWidth="1"/>
    <col min="10029" max="10029" width="15.88671875" style="19" bestFit="1" customWidth="1"/>
    <col min="10030" max="10030" width="10.33203125" style="19" customWidth="1"/>
    <col min="10031" max="10031" width="12.88671875" style="19" bestFit="1" customWidth="1"/>
    <col min="10032" max="10032" width="16.77734375" style="19" bestFit="1" customWidth="1"/>
    <col min="10033" max="10033" width="9.77734375" style="19" bestFit="1" customWidth="1"/>
    <col min="10034" max="10034" width="12.88671875" style="19" bestFit="1" customWidth="1"/>
    <col min="10035" max="10035" width="16.77734375" style="19" bestFit="1" customWidth="1"/>
    <col min="10036" max="10036" width="12.88671875" style="19" bestFit="1" customWidth="1"/>
    <col min="10037" max="10037" width="11" style="19" bestFit="1" customWidth="1"/>
    <col min="10038" max="10038" width="11.109375" style="19" bestFit="1" customWidth="1"/>
    <col min="10039" max="10039" width="11" style="19" bestFit="1" customWidth="1"/>
    <col min="10040" max="10040" width="15" style="19" bestFit="1" customWidth="1"/>
    <col min="10041" max="10046" width="12.88671875" style="19" bestFit="1" customWidth="1"/>
    <col min="10047" max="10047" width="11.109375" style="19" bestFit="1" customWidth="1"/>
    <col min="10048" max="10048" width="12.88671875" style="19" bestFit="1" customWidth="1"/>
    <col min="10049" max="10049" width="11.6640625" style="19" bestFit="1" customWidth="1"/>
    <col min="10050" max="10050" width="10.109375" style="19" bestFit="1" customWidth="1"/>
    <col min="10051" max="10052" width="11.6640625" style="19" bestFit="1" customWidth="1"/>
    <col min="10053" max="10053" width="10.109375" style="19" bestFit="1" customWidth="1"/>
    <col min="10054" max="10054" width="11.6640625" style="19" bestFit="1" customWidth="1"/>
    <col min="10055" max="10057" width="14.21875" style="19" bestFit="1" customWidth="1"/>
    <col min="10058" max="10058" width="12.77734375" style="19" customWidth="1"/>
    <col min="10059" max="10059" width="9.88671875" style="19" customWidth="1"/>
    <col min="10060" max="10276" width="8.77734375" style="19"/>
    <col min="10277" max="10277" width="15.33203125" style="19" customWidth="1"/>
    <col min="10278" max="10279" width="12.88671875" style="19" bestFit="1" customWidth="1"/>
    <col min="10280" max="10280" width="15.88671875" style="19" bestFit="1" customWidth="1"/>
    <col min="10281" max="10281" width="11" style="19" bestFit="1" customWidth="1"/>
    <col min="10282" max="10283" width="9.77734375" style="19" bestFit="1" customWidth="1"/>
    <col min="10284" max="10284" width="11" style="19" bestFit="1" customWidth="1"/>
    <col min="10285" max="10285" width="15.88671875" style="19" bestFit="1" customWidth="1"/>
    <col min="10286" max="10286" width="10.33203125" style="19" customWidth="1"/>
    <col min="10287" max="10287" width="12.88671875" style="19" bestFit="1" customWidth="1"/>
    <col min="10288" max="10288" width="16.77734375" style="19" bestFit="1" customWidth="1"/>
    <col min="10289" max="10289" width="9.77734375" style="19" bestFit="1" customWidth="1"/>
    <col min="10290" max="10290" width="12.88671875" style="19" bestFit="1" customWidth="1"/>
    <col min="10291" max="10291" width="16.77734375" style="19" bestFit="1" customWidth="1"/>
    <col min="10292" max="10292" width="12.88671875" style="19" bestFit="1" customWidth="1"/>
    <col min="10293" max="10293" width="11" style="19" bestFit="1" customWidth="1"/>
    <col min="10294" max="10294" width="11.109375" style="19" bestFit="1" customWidth="1"/>
    <col min="10295" max="10295" width="11" style="19" bestFit="1" customWidth="1"/>
    <col min="10296" max="10296" width="15" style="19" bestFit="1" customWidth="1"/>
    <col min="10297" max="10302" width="12.88671875" style="19" bestFit="1" customWidth="1"/>
    <col min="10303" max="10303" width="11.109375" style="19" bestFit="1" customWidth="1"/>
    <col min="10304" max="10304" width="12.88671875" style="19" bestFit="1" customWidth="1"/>
    <col min="10305" max="10305" width="11.6640625" style="19" bestFit="1" customWidth="1"/>
    <col min="10306" max="10306" width="10.109375" style="19" bestFit="1" customWidth="1"/>
    <col min="10307" max="10308" width="11.6640625" style="19" bestFit="1" customWidth="1"/>
    <col min="10309" max="10309" width="10.109375" style="19" bestFit="1" customWidth="1"/>
    <col min="10310" max="10310" width="11.6640625" style="19" bestFit="1" customWidth="1"/>
    <col min="10311" max="10313" width="14.21875" style="19" bestFit="1" customWidth="1"/>
    <col min="10314" max="10314" width="12.77734375" style="19" customWidth="1"/>
    <col min="10315" max="10315" width="9.88671875" style="19" customWidth="1"/>
    <col min="10316" max="10532" width="8.77734375" style="19"/>
    <col min="10533" max="10533" width="15.33203125" style="19" customWidth="1"/>
    <col min="10534" max="10535" width="12.88671875" style="19" bestFit="1" customWidth="1"/>
    <col min="10536" max="10536" width="15.88671875" style="19" bestFit="1" customWidth="1"/>
    <col min="10537" max="10537" width="11" style="19" bestFit="1" customWidth="1"/>
    <col min="10538" max="10539" width="9.77734375" style="19" bestFit="1" customWidth="1"/>
    <col min="10540" max="10540" width="11" style="19" bestFit="1" customWidth="1"/>
    <col min="10541" max="10541" width="15.88671875" style="19" bestFit="1" customWidth="1"/>
    <col min="10542" max="10542" width="10.33203125" style="19" customWidth="1"/>
    <col min="10543" max="10543" width="12.88671875" style="19" bestFit="1" customWidth="1"/>
    <col min="10544" max="10544" width="16.77734375" style="19" bestFit="1" customWidth="1"/>
    <col min="10545" max="10545" width="9.77734375" style="19" bestFit="1" customWidth="1"/>
    <col min="10546" max="10546" width="12.88671875" style="19" bestFit="1" customWidth="1"/>
    <col min="10547" max="10547" width="16.77734375" style="19" bestFit="1" customWidth="1"/>
    <col min="10548" max="10548" width="12.88671875" style="19" bestFit="1" customWidth="1"/>
    <col min="10549" max="10549" width="11" style="19" bestFit="1" customWidth="1"/>
    <col min="10550" max="10550" width="11.109375" style="19" bestFit="1" customWidth="1"/>
    <col min="10551" max="10551" width="11" style="19" bestFit="1" customWidth="1"/>
    <col min="10552" max="10552" width="15" style="19" bestFit="1" customWidth="1"/>
    <col min="10553" max="10558" width="12.88671875" style="19" bestFit="1" customWidth="1"/>
    <col min="10559" max="10559" width="11.109375" style="19" bestFit="1" customWidth="1"/>
    <col min="10560" max="10560" width="12.88671875" style="19" bestFit="1" customWidth="1"/>
    <col min="10561" max="10561" width="11.6640625" style="19" bestFit="1" customWidth="1"/>
    <col min="10562" max="10562" width="10.109375" style="19" bestFit="1" customWidth="1"/>
    <col min="10563" max="10564" width="11.6640625" style="19" bestFit="1" customWidth="1"/>
    <col min="10565" max="10565" width="10.109375" style="19" bestFit="1" customWidth="1"/>
    <col min="10566" max="10566" width="11.6640625" style="19" bestFit="1" customWidth="1"/>
    <col min="10567" max="10569" width="14.21875" style="19" bestFit="1" customWidth="1"/>
    <col min="10570" max="10570" width="12.77734375" style="19" customWidth="1"/>
    <col min="10571" max="10571" width="9.88671875" style="19" customWidth="1"/>
    <col min="10572" max="10788" width="8.77734375" style="19"/>
    <col min="10789" max="10789" width="15.33203125" style="19" customWidth="1"/>
    <col min="10790" max="10791" width="12.88671875" style="19" bestFit="1" customWidth="1"/>
    <col min="10792" max="10792" width="15.88671875" style="19" bestFit="1" customWidth="1"/>
    <col min="10793" max="10793" width="11" style="19" bestFit="1" customWidth="1"/>
    <col min="10794" max="10795" width="9.77734375" style="19" bestFit="1" customWidth="1"/>
    <col min="10796" max="10796" width="11" style="19" bestFit="1" customWidth="1"/>
    <col min="10797" max="10797" width="15.88671875" style="19" bestFit="1" customWidth="1"/>
    <col min="10798" max="10798" width="10.33203125" style="19" customWidth="1"/>
    <col min="10799" max="10799" width="12.88671875" style="19" bestFit="1" customWidth="1"/>
    <col min="10800" max="10800" width="16.77734375" style="19" bestFit="1" customWidth="1"/>
    <col min="10801" max="10801" width="9.77734375" style="19" bestFit="1" customWidth="1"/>
    <col min="10802" max="10802" width="12.88671875" style="19" bestFit="1" customWidth="1"/>
    <col min="10803" max="10803" width="16.77734375" style="19" bestFit="1" customWidth="1"/>
    <col min="10804" max="10804" width="12.88671875" style="19" bestFit="1" customWidth="1"/>
    <col min="10805" max="10805" width="11" style="19" bestFit="1" customWidth="1"/>
    <col min="10806" max="10806" width="11.109375" style="19" bestFit="1" customWidth="1"/>
    <col min="10807" max="10807" width="11" style="19" bestFit="1" customWidth="1"/>
    <col min="10808" max="10808" width="15" style="19" bestFit="1" customWidth="1"/>
    <col min="10809" max="10814" width="12.88671875" style="19" bestFit="1" customWidth="1"/>
    <col min="10815" max="10815" width="11.109375" style="19" bestFit="1" customWidth="1"/>
    <col min="10816" max="10816" width="12.88671875" style="19" bestFit="1" customWidth="1"/>
    <col min="10817" max="10817" width="11.6640625" style="19" bestFit="1" customWidth="1"/>
    <col min="10818" max="10818" width="10.109375" style="19" bestFit="1" customWidth="1"/>
    <col min="10819" max="10820" width="11.6640625" style="19" bestFit="1" customWidth="1"/>
    <col min="10821" max="10821" width="10.109375" style="19" bestFit="1" customWidth="1"/>
    <col min="10822" max="10822" width="11.6640625" style="19" bestFit="1" customWidth="1"/>
    <col min="10823" max="10825" width="14.21875" style="19" bestFit="1" customWidth="1"/>
    <col min="10826" max="10826" width="12.77734375" style="19" customWidth="1"/>
    <col min="10827" max="10827" width="9.88671875" style="19" customWidth="1"/>
    <col min="10828" max="11044" width="8.77734375" style="19"/>
    <col min="11045" max="11045" width="15.33203125" style="19" customWidth="1"/>
    <col min="11046" max="11047" width="12.88671875" style="19" bestFit="1" customWidth="1"/>
    <col min="11048" max="11048" width="15.88671875" style="19" bestFit="1" customWidth="1"/>
    <col min="11049" max="11049" width="11" style="19" bestFit="1" customWidth="1"/>
    <col min="11050" max="11051" width="9.77734375" style="19" bestFit="1" customWidth="1"/>
    <col min="11052" max="11052" width="11" style="19" bestFit="1" customWidth="1"/>
    <col min="11053" max="11053" width="15.88671875" style="19" bestFit="1" customWidth="1"/>
    <col min="11054" max="11054" width="10.33203125" style="19" customWidth="1"/>
    <col min="11055" max="11055" width="12.88671875" style="19" bestFit="1" customWidth="1"/>
    <col min="11056" max="11056" width="16.77734375" style="19" bestFit="1" customWidth="1"/>
    <col min="11057" max="11057" width="9.77734375" style="19" bestFit="1" customWidth="1"/>
    <col min="11058" max="11058" width="12.88671875" style="19" bestFit="1" customWidth="1"/>
    <col min="11059" max="11059" width="16.77734375" style="19" bestFit="1" customWidth="1"/>
    <col min="11060" max="11060" width="12.88671875" style="19" bestFit="1" customWidth="1"/>
    <col min="11061" max="11061" width="11" style="19" bestFit="1" customWidth="1"/>
    <col min="11062" max="11062" width="11.109375" style="19" bestFit="1" customWidth="1"/>
    <col min="11063" max="11063" width="11" style="19" bestFit="1" customWidth="1"/>
    <col min="11064" max="11064" width="15" style="19" bestFit="1" customWidth="1"/>
    <col min="11065" max="11070" width="12.88671875" style="19" bestFit="1" customWidth="1"/>
    <col min="11071" max="11071" width="11.109375" style="19" bestFit="1" customWidth="1"/>
    <col min="11072" max="11072" width="12.88671875" style="19" bestFit="1" customWidth="1"/>
    <col min="11073" max="11073" width="11.6640625" style="19" bestFit="1" customWidth="1"/>
    <col min="11074" max="11074" width="10.109375" style="19" bestFit="1" customWidth="1"/>
    <col min="11075" max="11076" width="11.6640625" style="19" bestFit="1" customWidth="1"/>
    <col min="11077" max="11077" width="10.109375" style="19" bestFit="1" customWidth="1"/>
    <col min="11078" max="11078" width="11.6640625" style="19" bestFit="1" customWidth="1"/>
    <col min="11079" max="11081" width="14.21875" style="19" bestFit="1" customWidth="1"/>
    <col min="11082" max="11082" width="12.77734375" style="19" customWidth="1"/>
    <col min="11083" max="11083" width="9.88671875" style="19" customWidth="1"/>
    <col min="11084" max="11300" width="8.77734375" style="19"/>
    <col min="11301" max="11301" width="15.33203125" style="19" customWidth="1"/>
    <col min="11302" max="11303" width="12.88671875" style="19" bestFit="1" customWidth="1"/>
    <col min="11304" max="11304" width="15.88671875" style="19" bestFit="1" customWidth="1"/>
    <col min="11305" max="11305" width="11" style="19" bestFit="1" customWidth="1"/>
    <col min="11306" max="11307" width="9.77734375" style="19" bestFit="1" customWidth="1"/>
    <col min="11308" max="11308" width="11" style="19" bestFit="1" customWidth="1"/>
    <col min="11309" max="11309" width="15.88671875" style="19" bestFit="1" customWidth="1"/>
    <col min="11310" max="11310" width="10.33203125" style="19" customWidth="1"/>
    <col min="11311" max="11311" width="12.88671875" style="19" bestFit="1" customWidth="1"/>
    <col min="11312" max="11312" width="16.77734375" style="19" bestFit="1" customWidth="1"/>
    <col min="11313" max="11313" width="9.77734375" style="19" bestFit="1" customWidth="1"/>
    <col min="11314" max="11314" width="12.88671875" style="19" bestFit="1" customWidth="1"/>
    <col min="11315" max="11315" width="16.77734375" style="19" bestFit="1" customWidth="1"/>
    <col min="11316" max="11316" width="12.88671875" style="19" bestFit="1" customWidth="1"/>
    <col min="11317" max="11317" width="11" style="19" bestFit="1" customWidth="1"/>
    <col min="11318" max="11318" width="11.109375" style="19" bestFit="1" customWidth="1"/>
    <col min="11319" max="11319" width="11" style="19" bestFit="1" customWidth="1"/>
    <col min="11320" max="11320" width="15" style="19" bestFit="1" customWidth="1"/>
    <col min="11321" max="11326" width="12.88671875" style="19" bestFit="1" customWidth="1"/>
    <col min="11327" max="11327" width="11.109375" style="19" bestFit="1" customWidth="1"/>
    <col min="11328" max="11328" width="12.88671875" style="19" bestFit="1" customWidth="1"/>
    <col min="11329" max="11329" width="11.6640625" style="19" bestFit="1" customWidth="1"/>
    <col min="11330" max="11330" width="10.109375" style="19" bestFit="1" customWidth="1"/>
    <col min="11331" max="11332" width="11.6640625" style="19" bestFit="1" customWidth="1"/>
    <col min="11333" max="11333" width="10.109375" style="19" bestFit="1" customWidth="1"/>
    <col min="11334" max="11334" width="11.6640625" style="19" bestFit="1" customWidth="1"/>
    <col min="11335" max="11337" width="14.21875" style="19" bestFit="1" customWidth="1"/>
    <col min="11338" max="11338" width="12.77734375" style="19" customWidth="1"/>
    <col min="11339" max="11339" width="9.88671875" style="19" customWidth="1"/>
    <col min="11340" max="11556" width="8.77734375" style="19"/>
    <col min="11557" max="11557" width="15.33203125" style="19" customWidth="1"/>
    <col min="11558" max="11559" width="12.88671875" style="19" bestFit="1" customWidth="1"/>
    <col min="11560" max="11560" width="15.88671875" style="19" bestFit="1" customWidth="1"/>
    <col min="11561" max="11561" width="11" style="19" bestFit="1" customWidth="1"/>
    <col min="11562" max="11563" width="9.77734375" style="19" bestFit="1" customWidth="1"/>
    <col min="11564" max="11564" width="11" style="19" bestFit="1" customWidth="1"/>
    <col min="11565" max="11565" width="15.88671875" style="19" bestFit="1" customWidth="1"/>
    <col min="11566" max="11566" width="10.33203125" style="19" customWidth="1"/>
    <col min="11567" max="11567" width="12.88671875" style="19" bestFit="1" customWidth="1"/>
    <col min="11568" max="11568" width="16.77734375" style="19" bestFit="1" customWidth="1"/>
    <col min="11569" max="11569" width="9.77734375" style="19" bestFit="1" customWidth="1"/>
    <col min="11570" max="11570" width="12.88671875" style="19" bestFit="1" customWidth="1"/>
    <col min="11571" max="11571" width="16.77734375" style="19" bestFit="1" customWidth="1"/>
    <col min="11572" max="11572" width="12.88671875" style="19" bestFit="1" customWidth="1"/>
    <col min="11573" max="11573" width="11" style="19" bestFit="1" customWidth="1"/>
    <col min="11574" max="11574" width="11.109375" style="19" bestFit="1" customWidth="1"/>
    <col min="11575" max="11575" width="11" style="19" bestFit="1" customWidth="1"/>
    <col min="11576" max="11576" width="15" style="19" bestFit="1" customWidth="1"/>
    <col min="11577" max="11582" width="12.88671875" style="19" bestFit="1" customWidth="1"/>
    <col min="11583" max="11583" width="11.109375" style="19" bestFit="1" customWidth="1"/>
    <col min="11584" max="11584" width="12.88671875" style="19" bestFit="1" customWidth="1"/>
    <col min="11585" max="11585" width="11.6640625" style="19" bestFit="1" customWidth="1"/>
    <col min="11586" max="11586" width="10.109375" style="19" bestFit="1" customWidth="1"/>
    <col min="11587" max="11588" width="11.6640625" style="19" bestFit="1" customWidth="1"/>
    <col min="11589" max="11589" width="10.109375" style="19" bestFit="1" customWidth="1"/>
    <col min="11590" max="11590" width="11.6640625" style="19" bestFit="1" customWidth="1"/>
    <col min="11591" max="11593" width="14.21875" style="19" bestFit="1" customWidth="1"/>
    <col min="11594" max="11594" width="12.77734375" style="19" customWidth="1"/>
    <col min="11595" max="11595" width="9.88671875" style="19" customWidth="1"/>
    <col min="11596" max="11812" width="8.77734375" style="19"/>
    <col min="11813" max="11813" width="15.33203125" style="19" customWidth="1"/>
    <col min="11814" max="11815" width="12.88671875" style="19" bestFit="1" customWidth="1"/>
    <col min="11816" max="11816" width="15.88671875" style="19" bestFit="1" customWidth="1"/>
    <col min="11817" max="11817" width="11" style="19" bestFit="1" customWidth="1"/>
    <col min="11818" max="11819" width="9.77734375" style="19" bestFit="1" customWidth="1"/>
    <col min="11820" max="11820" width="11" style="19" bestFit="1" customWidth="1"/>
    <col min="11821" max="11821" width="15.88671875" style="19" bestFit="1" customWidth="1"/>
    <col min="11822" max="11822" width="10.33203125" style="19" customWidth="1"/>
    <col min="11823" max="11823" width="12.88671875" style="19" bestFit="1" customWidth="1"/>
    <col min="11824" max="11824" width="16.77734375" style="19" bestFit="1" customWidth="1"/>
    <col min="11825" max="11825" width="9.77734375" style="19" bestFit="1" customWidth="1"/>
    <col min="11826" max="11826" width="12.88671875" style="19" bestFit="1" customWidth="1"/>
    <col min="11827" max="11827" width="16.77734375" style="19" bestFit="1" customWidth="1"/>
    <col min="11828" max="11828" width="12.88671875" style="19" bestFit="1" customWidth="1"/>
    <col min="11829" max="11829" width="11" style="19" bestFit="1" customWidth="1"/>
    <col min="11830" max="11830" width="11.109375" style="19" bestFit="1" customWidth="1"/>
    <col min="11831" max="11831" width="11" style="19" bestFit="1" customWidth="1"/>
    <col min="11832" max="11832" width="15" style="19" bestFit="1" customWidth="1"/>
    <col min="11833" max="11838" width="12.88671875" style="19" bestFit="1" customWidth="1"/>
    <col min="11839" max="11839" width="11.109375" style="19" bestFit="1" customWidth="1"/>
    <col min="11840" max="11840" width="12.88671875" style="19" bestFit="1" customWidth="1"/>
    <col min="11841" max="11841" width="11.6640625" style="19" bestFit="1" customWidth="1"/>
    <col min="11842" max="11842" width="10.109375" style="19" bestFit="1" customWidth="1"/>
    <col min="11843" max="11844" width="11.6640625" style="19" bestFit="1" customWidth="1"/>
    <col min="11845" max="11845" width="10.109375" style="19" bestFit="1" customWidth="1"/>
    <col min="11846" max="11846" width="11.6640625" style="19" bestFit="1" customWidth="1"/>
    <col min="11847" max="11849" width="14.21875" style="19" bestFit="1" customWidth="1"/>
    <col min="11850" max="11850" width="12.77734375" style="19" customWidth="1"/>
    <col min="11851" max="11851" width="9.88671875" style="19" customWidth="1"/>
    <col min="11852" max="12068" width="8.77734375" style="19"/>
    <col min="12069" max="12069" width="15.33203125" style="19" customWidth="1"/>
    <col min="12070" max="12071" width="12.88671875" style="19" bestFit="1" customWidth="1"/>
    <col min="12072" max="12072" width="15.88671875" style="19" bestFit="1" customWidth="1"/>
    <col min="12073" max="12073" width="11" style="19" bestFit="1" customWidth="1"/>
    <col min="12074" max="12075" width="9.77734375" style="19" bestFit="1" customWidth="1"/>
    <col min="12076" max="12076" width="11" style="19" bestFit="1" customWidth="1"/>
    <col min="12077" max="12077" width="15.88671875" style="19" bestFit="1" customWidth="1"/>
    <col min="12078" max="12078" width="10.33203125" style="19" customWidth="1"/>
    <col min="12079" max="12079" width="12.88671875" style="19" bestFit="1" customWidth="1"/>
    <col min="12080" max="12080" width="16.77734375" style="19" bestFit="1" customWidth="1"/>
    <col min="12081" max="12081" width="9.77734375" style="19" bestFit="1" customWidth="1"/>
    <col min="12082" max="12082" width="12.88671875" style="19" bestFit="1" customWidth="1"/>
    <col min="12083" max="12083" width="16.77734375" style="19" bestFit="1" customWidth="1"/>
    <col min="12084" max="12084" width="12.88671875" style="19" bestFit="1" customWidth="1"/>
    <col min="12085" max="12085" width="11" style="19" bestFit="1" customWidth="1"/>
    <col min="12086" max="12086" width="11.109375" style="19" bestFit="1" customWidth="1"/>
    <col min="12087" max="12087" width="11" style="19" bestFit="1" customWidth="1"/>
    <col min="12088" max="12088" width="15" style="19" bestFit="1" customWidth="1"/>
    <col min="12089" max="12094" width="12.88671875" style="19" bestFit="1" customWidth="1"/>
    <col min="12095" max="12095" width="11.109375" style="19" bestFit="1" customWidth="1"/>
    <col min="12096" max="12096" width="12.88671875" style="19" bestFit="1" customWidth="1"/>
    <col min="12097" max="12097" width="11.6640625" style="19" bestFit="1" customWidth="1"/>
    <col min="12098" max="12098" width="10.109375" style="19" bestFit="1" customWidth="1"/>
    <col min="12099" max="12100" width="11.6640625" style="19" bestFit="1" customWidth="1"/>
    <col min="12101" max="12101" width="10.109375" style="19" bestFit="1" customWidth="1"/>
    <col min="12102" max="12102" width="11.6640625" style="19" bestFit="1" customWidth="1"/>
    <col min="12103" max="12105" width="14.21875" style="19" bestFit="1" customWidth="1"/>
    <col min="12106" max="12106" width="12.77734375" style="19" customWidth="1"/>
    <col min="12107" max="12107" width="9.88671875" style="19" customWidth="1"/>
    <col min="12108" max="12324" width="8.77734375" style="19"/>
    <col min="12325" max="12325" width="15.33203125" style="19" customWidth="1"/>
    <col min="12326" max="12327" width="12.88671875" style="19" bestFit="1" customWidth="1"/>
    <col min="12328" max="12328" width="15.88671875" style="19" bestFit="1" customWidth="1"/>
    <col min="12329" max="12329" width="11" style="19" bestFit="1" customWidth="1"/>
    <col min="12330" max="12331" width="9.77734375" style="19" bestFit="1" customWidth="1"/>
    <col min="12332" max="12332" width="11" style="19" bestFit="1" customWidth="1"/>
    <col min="12333" max="12333" width="15.88671875" style="19" bestFit="1" customWidth="1"/>
    <col min="12334" max="12334" width="10.33203125" style="19" customWidth="1"/>
    <col min="12335" max="12335" width="12.88671875" style="19" bestFit="1" customWidth="1"/>
    <col min="12336" max="12336" width="16.77734375" style="19" bestFit="1" customWidth="1"/>
    <col min="12337" max="12337" width="9.77734375" style="19" bestFit="1" customWidth="1"/>
    <col min="12338" max="12338" width="12.88671875" style="19" bestFit="1" customWidth="1"/>
    <col min="12339" max="12339" width="16.77734375" style="19" bestFit="1" customWidth="1"/>
    <col min="12340" max="12340" width="12.88671875" style="19" bestFit="1" customWidth="1"/>
    <col min="12341" max="12341" width="11" style="19" bestFit="1" customWidth="1"/>
    <col min="12342" max="12342" width="11.109375" style="19" bestFit="1" customWidth="1"/>
    <col min="12343" max="12343" width="11" style="19" bestFit="1" customWidth="1"/>
    <col min="12344" max="12344" width="15" style="19" bestFit="1" customWidth="1"/>
    <col min="12345" max="12350" width="12.88671875" style="19" bestFit="1" customWidth="1"/>
    <col min="12351" max="12351" width="11.109375" style="19" bestFit="1" customWidth="1"/>
    <col min="12352" max="12352" width="12.88671875" style="19" bestFit="1" customWidth="1"/>
    <col min="12353" max="12353" width="11.6640625" style="19" bestFit="1" customWidth="1"/>
    <col min="12354" max="12354" width="10.109375" style="19" bestFit="1" customWidth="1"/>
    <col min="12355" max="12356" width="11.6640625" style="19" bestFit="1" customWidth="1"/>
    <col min="12357" max="12357" width="10.109375" style="19" bestFit="1" customWidth="1"/>
    <col min="12358" max="12358" width="11.6640625" style="19" bestFit="1" customWidth="1"/>
    <col min="12359" max="12361" width="14.21875" style="19" bestFit="1" customWidth="1"/>
    <col min="12362" max="12362" width="12.77734375" style="19" customWidth="1"/>
    <col min="12363" max="12363" width="9.88671875" style="19" customWidth="1"/>
    <col min="12364" max="12580" width="8.77734375" style="19"/>
    <col min="12581" max="12581" width="15.33203125" style="19" customWidth="1"/>
    <col min="12582" max="12583" width="12.88671875" style="19" bestFit="1" customWidth="1"/>
    <col min="12584" max="12584" width="15.88671875" style="19" bestFit="1" customWidth="1"/>
    <col min="12585" max="12585" width="11" style="19" bestFit="1" customWidth="1"/>
    <col min="12586" max="12587" width="9.77734375" style="19" bestFit="1" customWidth="1"/>
    <col min="12588" max="12588" width="11" style="19" bestFit="1" customWidth="1"/>
    <col min="12589" max="12589" width="15.88671875" style="19" bestFit="1" customWidth="1"/>
    <col min="12590" max="12590" width="10.33203125" style="19" customWidth="1"/>
    <col min="12591" max="12591" width="12.88671875" style="19" bestFit="1" customWidth="1"/>
    <col min="12592" max="12592" width="16.77734375" style="19" bestFit="1" customWidth="1"/>
    <col min="12593" max="12593" width="9.77734375" style="19" bestFit="1" customWidth="1"/>
    <col min="12594" max="12594" width="12.88671875" style="19" bestFit="1" customWidth="1"/>
    <col min="12595" max="12595" width="16.77734375" style="19" bestFit="1" customWidth="1"/>
    <col min="12596" max="12596" width="12.88671875" style="19" bestFit="1" customWidth="1"/>
    <col min="12597" max="12597" width="11" style="19" bestFit="1" customWidth="1"/>
    <col min="12598" max="12598" width="11.109375" style="19" bestFit="1" customWidth="1"/>
    <col min="12599" max="12599" width="11" style="19" bestFit="1" customWidth="1"/>
    <col min="12600" max="12600" width="15" style="19" bestFit="1" customWidth="1"/>
    <col min="12601" max="12606" width="12.88671875" style="19" bestFit="1" customWidth="1"/>
    <col min="12607" max="12607" width="11.109375" style="19" bestFit="1" customWidth="1"/>
    <col min="12608" max="12608" width="12.88671875" style="19" bestFit="1" customWidth="1"/>
    <col min="12609" max="12609" width="11.6640625" style="19" bestFit="1" customWidth="1"/>
    <col min="12610" max="12610" width="10.109375" style="19" bestFit="1" customWidth="1"/>
    <col min="12611" max="12612" width="11.6640625" style="19" bestFit="1" customWidth="1"/>
    <col min="12613" max="12613" width="10.109375" style="19" bestFit="1" customWidth="1"/>
    <col min="12614" max="12614" width="11.6640625" style="19" bestFit="1" customWidth="1"/>
    <col min="12615" max="12617" width="14.21875" style="19" bestFit="1" customWidth="1"/>
    <col min="12618" max="12618" width="12.77734375" style="19" customWidth="1"/>
    <col min="12619" max="12619" width="9.88671875" style="19" customWidth="1"/>
    <col min="12620" max="12836" width="8.77734375" style="19"/>
    <col min="12837" max="12837" width="15.33203125" style="19" customWidth="1"/>
    <col min="12838" max="12839" width="12.88671875" style="19" bestFit="1" customWidth="1"/>
    <col min="12840" max="12840" width="15.88671875" style="19" bestFit="1" customWidth="1"/>
    <col min="12841" max="12841" width="11" style="19" bestFit="1" customWidth="1"/>
    <col min="12842" max="12843" width="9.77734375" style="19" bestFit="1" customWidth="1"/>
    <col min="12844" max="12844" width="11" style="19" bestFit="1" customWidth="1"/>
    <col min="12845" max="12845" width="15.88671875" style="19" bestFit="1" customWidth="1"/>
    <col min="12846" max="12846" width="10.33203125" style="19" customWidth="1"/>
    <col min="12847" max="12847" width="12.88671875" style="19" bestFit="1" customWidth="1"/>
    <col min="12848" max="12848" width="16.77734375" style="19" bestFit="1" customWidth="1"/>
    <col min="12849" max="12849" width="9.77734375" style="19" bestFit="1" customWidth="1"/>
    <col min="12850" max="12850" width="12.88671875" style="19" bestFit="1" customWidth="1"/>
    <col min="12851" max="12851" width="16.77734375" style="19" bestFit="1" customWidth="1"/>
    <col min="12852" max="12852" width="12.88671875" style="19" bestFit="1" customWidth="1"/>
    <col min="12853" max="12853" width="11" style="19" bestFit="1" customWidth="1"/>
    <col min="12854" max="12854" width="11.109375" style="19" bestFit="1" customWidth="1"/>
    <col min="12855" max="12855" width="11" style="19" bestFit="1" customWidth="1"/>
    <col min="12856" max="12856" width="15" style="19" bestFit="1" customWidth="1"/>
    <col min="12857" max="12862" width="12.88671875" style="19" bestFit="1" customWidth="1"/>
    <col min="12863" max="12863" width="11.109375" style="19" bestFit="1" customWidth="1"/>
    <col min="12864" max="12864" width="12.88671875" style="19" bestFit="1" customWidth="1"/>
    <col min="12865" max="12865" width="11.6640625" style="19" bestFit="1" customWidth="1"/>
    <col min="12866" max="12866" width="10.109375" style="19" bestFit="1" customWidth="1"/>
    <col min="12867" max="12868" width="11.6640625" style="19" bestFit="1" customWidth="1"/>
    <col min="12869" max="12869" width="10.109375" style="19" bestFit="1" customWidth="1"/>
    <col min="12870" max="12870" width="11.6640625" style="19" bestFit="1" customWidth="1"/>
    <col min="12871" max="12873" width="14.21875" style="19" bestFit="1" customWidth="1"/>
    <col min="12874" max="12874" width="12.77734375" style="19" customWidth="1"/>
    <col min="12875" max="12875" width="9.88671875" style="19" customWidth="1"/>
    <col min="12876" max="13092" width="8.77734375" style="19"/>
    <col min="13093" max="13093" width="15.33203125" style="19" customWidth="1"/>
    <col min="13094" max="13095" width="12.88671875" style="19" bestFit="1" customWidth="1"/>
    <col min="13096" max="13096" width="15.88671875" style="19" bestFit="1" customWidth="1"/>
    <col min="13097" max="13097" width="11" style="19" bestFit="1" customWidth="1"/>
    <col min="13098" max="13099" width="9.77734375" style="19" bestFit="1" customWidth="1"/>
    <col min="13100" max="13100" width="11" style="19" bestFit="1" customWidth="1"/>
    <col min="13101" max="13101" width="15.88671875" style="19" bestFit="1" customWidth="1"/>
    <col min="13102" max="13102" width="10.33203125" style="19" customWidth="1"/>
    <col min="13103" max="13103" width="12.88671875" style="19" bestFit="1" customWidth="1"/>
    <col min="13104" max="13104" width="16.77734375" style="19" bestFit="1" customWidth="1"/>
    <col min="13105" max="13105" width="9.77734375" style="19" bestFit="1" customWidth="1"/>
    <col min="13106" max="13106" width="12.88671875" style="19" bestFit="1" customWidth="1"/>
    <col min="13107" max="13107" width="16.77734375" style="19" bestFit="1" customWidth="1"/>
    <col min="13108" max="13108" width="12.88671875" style="19" bestFit="1" customWidth="1"/>
    <col min="13109" max="13109" width="11" style="19" bestFit="1" customWidth="1"/>
    <col min="13110" max="13110" width="11.109375" style="19" bestFit="1" customWidth="1"/>
    <col min="13111" max="13111" width="11" style="19" bestFit="1" customWidth="1"/>
    <col min="13112" max="13112" width="15" style="19" bestFit="1" customWidth="1"/>
    <col min="13113" max="13118" width="12.88671875" style="19" bestFit="1" customWidth="1"/>
    <col min="13119" max="13119" width="11.109375" style="19" bestFit="1" customWidth="1"/>
    <col min="13120" max="13120" width="12.88671875" style="19" bestFit="1" customWidth="1"/>
    <col min="13121" max="13121" width="11.6640625" style="19" bestFit="1" customWidth="1"/>
    <col min="13122" max="13122" width="10.109375" style="19" bestFit="1" customWidth="1"/>
    <col min="13123" max="13124" width="11.6640625" style="19" bestFit="1" customWidth="1"/>
    <col min="13125" max="13125" width="10.109375" style="19" bestFit="1" customWidth="1"/>
    <col min="13126" max="13126" width="11.6640625" style="19" bestFit="1" customWidth="1"/>
    <col min="13127" max="13129" width="14.21875" style="19" bestFit="1" customWidth="1"/>
    <col min="13130" max="13130" width="12.77734375" style="19" customWidth="1"/>
    <col min="13131" max="13131" width="9.88671875" style="19" customWidth="1"/>
    <col min="13132" max="13348" width="8.77734375" style="19"/>
    <col min="13349" max="13349" width="15.33203125" style="19" customWidth="1"/>
    <col min="13350" max="13351" width="12.88671875" style="19" bestFit="1" customWidth="1"/>
    <col min="13352" max="13352" width="15.88671875" style="19" bestFit="1" customWidth="1"/>
    <col min="13353" max="13353" width="11" style="19" bestFit="1" customWidth="1"/>
    <col min="13354" max="13355" width="9.77734375" style="19" bestFit="1" customWidth="1"/>
    <col min="13356" max="13356" width="11" style="19" bestFit="1" customWidth="1"/>
    <col min="13357" max="13357" width="15.88671875" style="19" bestFit="1" customWidth="1"/>
    <col min="13358" max="13358" width="10.33203125" style="19" customWidth="1"/>
    <col min="13359" max="13359" width="12.88671875" style="19" bestFit="1" customWidth="1"/>
    <col min="13360" max="13360" width="16.77734375" style="19" bestFit="1" customWidth="1"/>
    <col min="13361" max="13361" width="9.77734375" style="19" bestFit="1" customWidth="1"/>
    <col min="13362" max="13362" width="12.88671875" style="19" bestFit="1" customWidth="1"/>
    <col min="13363" max="13363" width="16.77734375" style="19" bestFit="1" customWidth="1"/>
    <col min="13364" max="13364" width="12.88671875" style="19" bestFit="1" customWidth="1"/>
    <col min="13365" max="13365" width="11" style="19" bestFit="1" customWidth="1"/>
    <col min="13366" max="13366" width="11.109375" style="19" bestFit="1" customWidth="1"/>
    <col min="13367" max="13367" width="11" style="19" bestFit="1" customWidth="1"/>
    <col min="13368" max="13368" width="15" style="19" bestFit="1" customWidth="1"/>
    <col min="13369" max="13374" width="12.88671875" style="19" bestFit="1" customWidth="1"/>
    <col min="13375" max="13375" width="11.109375" style="19" bestFit="1" customWidth="1"/>
    <col min="13376" max="13376" width="12.88671875" style="19" bestFit="1" customWidth="1"/>
    <col min="13377" max="13377" width="11.6640625" style="19" bestFit="1" customWidth="1"/>
    <col min="13378" max="13378" width="10.109375" style="19" bestFit="1" customWidth="1"/>
    <col min="13379" max="13380" width="11.6640625" style="19" bestFit="1" customWidth="1"/>
    <col min="13381" max="13381" width="10.109375" style="19" bestFit="1" customWidth="1"/>
    <col min="13382" max="13382" width="11.6640625" style="19" bestFit="1" customWidth="1"/>
    <col min="13383" max="13385" width="14.21875" style="19" bestFit="1" customWidth="1"/>
    <col min="13386" max="13386" width="12.77734375" style="19" customWidth="1"/>
    <col min="13387" max="13387" width="9.88671875" style="19" customWidth="1"/>
    <col min="13388" max="13604" width="8.77734375" style="19"/>
    <col min="13605" max="13605" width="15.33203125" style="19" customWidth="1"/>
    <col min="13606" max="13607" width="12.88671875" style="19" bestFit="1" customWidth="1"/>
    <col min="13608" max="13608" width="15.88671875" style="19" bestFit="1" customWidth="1"/>
    <col min="13609" max="13609" width="11" style="19" bestFit="1" customWidth="1"/>
    <col min="13610" max="13611" width="9.77734375" style="19" bestFit="1" customWidth="1"/>
    <col min="13612" max="13612" width="11" style="19" bestFit="1" customWidth="1"/>
    <col min="13613" max="13613" width="15.88671875" style="19" bestFit="1" customWidth="1"/>
    <col min="13614" max="13614" width="10.33203125" style="19" customWidth="1"/>
    <col min="13615" max="13615" width="12.88671875" style="19" bestFit="1" customWidth="1"/>
    <col min="13616" max="13616" width="16.77734375" style="19" bestFit="1" customWidth="1"/>
    <col min="13617" max="13617" width="9.77734375" style="19" bestFit="1" customWidth="1"/>
    <col min="13618" max="13618" width="12.88671875" style="19" bestFit="1" customWidth="1"/>
    <col min="13619" max="13619" width="16.77734375" style="19" bestFit="1" customWidth="1"/>
    <col min="13620" max="13620" width="12.88671875" style="19" bestFit="1" customWidth="1"/>
    <col min="13621" max="13621" width="11" style="19" bestFit="1" customWidth="1"/>
    <col min="13622" max="13622" width="11.109375" style="19" bestFit="1" customWidth="1"/>
    <col min="13623" max="13623" width="11" style="19" bestFit="1" customWidth="1"/>
    <col min="13624" max="13624" width="15" style="19" bestFit="1" customWidth="1"/>
    <col min="13625" max="13630" width="12.88671875" style="19" bestFit="1" customWidth="1"/>
    <col min="13631" max="13631" width="11.109375" style="19" bestFit="1" customWidth="1"/>
    <col min="13632" max="13632" width="12.88671875" style="19" bestFit="1" customWidth="1"/>
    <col min="13633" max="13633" width="11.6640625" style="19" bestFit="1" customWidth="1"/>
    <col min="13634" max="13634" width="10.109375" style="19" bestFit="1" customWidth="1"/>
    <col min="13635" max="13636" width="11.6640625" style="19" bestFit="1" customWidth="1"/>
    <col min="13637" max="13637" width="10.109375" style="19" bestFit="1" customWidth="1"/>
    <col min="13638" max="13638" width="11.6640625" style="19" bestFit="1" customWidth="1"/>
    <col min="13639" max="13641" width="14.21875" style="19" bestFit="1" customWidth="1"/>
    <col min="13642" max="13642" width="12.77734375" style="19" customWidth="1"/>
    <col min="13643" max="13643" width="9.88671875" style="19" customWidth="1"/>
    <col min="13644" max="13860" width="8.77734375" style="19"/>
    <col min="13861" max="13861" width="15.33203125" style="19" customWidth="1"/>
    <col min="13862" max="13863" width="12.88671875" style="19" bestFit="1" customWidth="1"/>
    <col min="13864" max="13864" width="15.88671875" style="19" bestFit="1" customWidth="1"/>
    <col min="13865" max="13865" width="11" style="19" bestFit="1" customWidth="1"/>
    <col min="13866" max="13867" width="9.77734375" style="19" bestFit="1" customWidth="1"/>
    <col min="13868" max="13868" width="11" style="19" bestFit="1" customWidth="1"/>
    <col min="13869" max="13869" width="15.88671875" style="19" bestFit="1" customWidth="1"/>
    <col min="13870" max="13870" width="10.33203125" style="19" customWidth="1"/>
    <col min="13871" max="13871" width="12.88671875" style="19" bestFit="1" customWidth="1"/>
    <col min="13872" max="13872" width="16.77734375" style="19" bestFit="1" customWidth="1"/>
    <col min="13873" max="13873" width="9.77734375" style="19" bestFit="1" customWidth="1"/>
    <col min="13874" max="13874" width="12.88671875" style="19" bestFit="1" customWidth="1"/>
    <col min="13875" max="13875" width="16.77734375" style="19" bestFit="1" customWidth="1"/>
    <col min="13876" max="13876" width="12.88671875" style="19" bestFit="1" customWidth="1"/>
    <col min="13877" max="13877" width="11" style="19" bestFit="1" customWidth="1"/>
    <col min="13878" max="13878" width="11.109375" style="19" bestFit="1" customWidth="1"/>
    <col min="13879" max="13879" width="11" style="19" bestFit="1" customWidth="1"/>
    <col min="13880" max="13880" width="15" style="19" bestFit="1" customWidth="1"/>
    <col min="13881" max="13886" width="12.88671875" style="19" bestFit="1" customWidth="1"/>
    <col min="13887" max="13887" width="11.109375" style="19" bestFit="1" customWidth="1"/>
    <col min="13888" max="13888" width="12.88671875" style="19" bestFit="1" customWidth="1"/>
    <col min="13889" max="13889" width="11.6640625" style="19" bestFit="1" customWidth="1"/>
    <col min="13890" max="13890" width="10.109375" style="19" bestFit="1" customWidth="1"/>
    <col min="13891" max="13892" width="11.6640625" style="19" bestFit="1" customWidth="1"/>
    <col min="13893" max="13893" width="10.109375" style="19" bestFit="1" customWidth="1"/>
    <col min="13894" max="13894" width="11.6640625" style="19" bestFit="1" customWidth="1"/>
    <col min="13895" max="13897" width="14.21875" style="19" bestFit="1" customWidth="1"/>
    <col min="13898" max="13898" width="12.77734375" style="19" customWidth="1"/>
    <col min="13899" max="13899" width="9.88671875" style="19" customWidth="1"/>
    <col min="13900" max="14116" width="8.77734375" style="19"/>
    <col min="14117" max="14117" width="15.33203125" style="19" customWidth="1"/>
    <col min="14118" max="14119" width="12.88671875" style="19" bestFit="1" customWidth="1"/>
    <col min="14120" max="14120" width="15.88671875" style="19" bestFit="1" customWidth="1"/>
    <col min="14121" max="14121" width="11" style="19" bestFit="1" customWidth="1"/>
    <col min="14122" max="14123" width="9.77734375" style="19" bestFit="1" customWidth="1"/>
    <col min="14124" max="14124" width="11" style="19" bestFit="1" customWidth="1"/>
    <col min="14125" max="14125" width="15.88671875" style="19" bestFit="1" customWidth="1"/>
    <col min="14126" max="14126" width="10.33203125" style="19" customWidth="1"/>
    <col min="14127" max="14127" width="12.88671875" style="19" bestFit="1" customWidth="1"/>
    <col min="14128" max="14128" width="16.77734375" style="19" bestFit="1" customWidth="1"/>
    <col min="14129" max="14129" width="9.77734375" style="19" bestFit="1" customWidth="1"/>
    <col min="14130" max="14130" width="12.88671875" style="19" bestFit="1" customWidth="1"/>
    <col min="14131" max="14131" width="16.77734375" style="19" bestFit="1" customWidth="1"/>
    <col min="14132" max="14132" width="12.88671875" style="19" bestFit="1" customWidth="1"/>
    <col min="14133" max="14133" width="11" style="19" bestFit="1" customWidth="1"/>
    <col min="14134" max="14134" width="11.109375" style="19" bestFit="1" customWidth="1"/>
    <col min="14135" max="14135" width="11" style="19" bestFit="1" customWidth="1"/>
    <col min="14136" max="14136" width="15" style="19" bestFit="1" customWidth="1"/>
    <col min="14137" max="14142" width="12.88671875" style="19" bestFit="1" customWidth="1"/>
    <col min="14143" max="14143" width="11.109375" style="19" bestFit="1" customWidth="1"/>
    <col min="14144" max="14144" width="12.88671875" style="19" bestFit="1" customWidth="1"/>
    <col min="14145" max="14145" width="11.6640625" style="19" bestFit="1" customWidth="1"/>
    <col min="14146" max="14146" width="10.109375" style="19" bestFit="1" customWidth="1"/>
    <col min="14147" max="14148" width="11.6640625" style="19" bestFit="1" customWidth="1"/>
    <col min="14149" max="14149" width="10.109375" style="19" bestFit="1" customWidth="1"/>
    <col min="14150" max="14150" width="11.6640625" style="19" bestFit="1" customWidth="1"/>
    <col min="14151" max="14153" width="14.21875" style="19" bestFit="1" customWidth="1"/>
    <col min="14154" max="14154" width="12.77734375" style="19" customWidth="1"/>
    <col min="14155" max="14155" width="9.88671875" style="19" customWidth="1"/>
    <col min="14156" max="14372" width="8.77734375" style="19"/>
    <col min="14373" max="14373" width="15.33203125" style="19" customWidth="1"/>
    <col min="14374" max="14375" width="12.88671875" style="19" bestFit="1" customWidth="1"/>
    <col min="14376" max="14376" width="15.88671875" style="19" bestFit="1" customWidth="1"/>
    <col min="14377" max="14377" width="11" style="19" bestFit="1" customWidth="1"/>
    <col min="14378" max="14379" width="9.77734375" style="19" bestFit="1" customWidth="1"/>
    <col min="14380" max="14380" width="11" style="19" bestFit="1" customWidth="1"/>
    <col min="14381" max="14381" width="15.88671875" style="19" bestFit="1" customWidth="1"/>
    <col min="14382" max="14382" width="10.33203125" style="19" customWidth="1"/>
    <col min="14383" max="14383" width="12.88671875" style="19" bestFit="1" customWidth="1"/>
    <col min="14384" max="14384" width="16.77734375" style="19" bestFit="1" customWidth="1"/>
    <col min="14385" max="14385" width="9.77734375" style="19" bestFit="1" customWidth="1"/>
    <col min="14386" max="14386" width="12.88671875" style="19" bestFit="1" customWidth="1"/>
    <col min="14387" max="14387" width="16.77734375" style="19" bestFit="1" customWidth="1"/>
    <col min="14388" max="14388" width="12.88671875" style="19" bestFit="1" customWidth="1"/>
    <col min="14389" max="14389" width="11" style="19" bestFit="1" customWidth="1"/>
    <col min="14390" max="14390" width="11.109375" style="19" bestFit="1" customWidth="1"/>
    <col min="14391" max="14391" width="11" style="19" bestFit="1" customWidth="1"/>
    <col min="14392" max="14392" width="15" style="19" bestFit="1" customWidth="1"/>
    <col min="14393" max="14398" width="12.88671875" style="19" bestFit="1" customWidth="1"/>
    <col min="14399" max="14399" width="11.109375" style="19" bestFit="1" customWidth="1"/>
    <col min="14400" max="14400" width="12.88671875" style="19" bestFit="1" customWidth="1"/>
    <col min="14401" max="14401" width="11.6640625" style="19" bestFit="1" customWidth="1"/>
    <col min="14402" max="14402" width="10.109375" style="19" bestFit="1" customWidth="1"/>
    <col min="14403" max="14404" width="11.6640625" style="19" bestFit="1" customWidth="1"/>
    <col min="14405" max="14405" width="10.109375" style="19" bestFit="1" customWidth="1"/>
    <col min="14406" max="14406" width="11.6640625" style="19" bestFit="1" customWidth="1"/>
    <col min="14407" max="14409" width="14.21875" style="19" bestFit="1" customWidth="1"/>
    <col min="14410" max="14410" width="12.77734375" style="19" customWidth="1"/>
    <col min="14411" max="14411" width="9.88671875" style="19" customWidth="1"/>
    <col min="14412" max="14628" width="8.77734375" style="19"/>
    <col min="14629" max="14629" width="15.33203125" style="19" customWidth="1"/>
    <col min="14630" max="14631" width="12.88671875" style="19" bestFit="1" customWidth="1"/>
    <col min="14632" max="14632" width="15.88671875" style="19" bestFit="1" customWidth="1"/>
    <col min="14633" max="14633" width="11" style="19" bestFit="1" customWidth="1"/>
    <col min="14634" max="14635" width="9.77734375" style="19" bestFit="1" customWidth="1"/>
    <col min="14636" max="14636" width="11" style="19" bestFit="1" customWidth="1"/>
    <col min="14637" max="14637" width="15.88671875" style="19" bestFit="1" customWidth="1"/>
    <col min="14638" max="14638" width="10.33203125" style="19" customWidth="1"/>
    <col min="14639" max="14639" width="12.88671875" style="19" bestFit="1" customWidth="1"/>
    <col min="14640" max="14640" width="16.77734375" style="19" bestFit="1" customWidth="1"/>
    <col min="14641" max="14641" width="9.77734375" style="19" bestFit="1" customWidth="1"/>
    <col min="14642" max="14642" width="12.88671875" style="19" bestFit="1" customWidth="1"/>
    <col min="14643" max="14643" width="16.77734375" style="19" bestFit="1" customWidth="1"/>
    <col min="14644" max="14644" width="12.88671875" style="19" bestFit="1" customWidth="1"/>
    <col min="14645" max="14645" width="11" style="19" bestFit="1" customWidth="1"/>
    <col min="14646" max="14646" width="11.109375" style="19" bestFit="1" customWidth="1"/>
    <col min="14647" max="14647" width="11" style="19" bestFit="1" customWidth="1"/>
    <col min="14648" max="14648" width="15" style="19" bestFit="1" customWidth="1"/>
    <col min="14649" max="14654" width="12.88671875" style="19" bestFit="1" customWidth="1"/>
    <col min="14655" max="14655" width="11.109375" style="19" bestFit="1" customWidth="1"/>
    <col min="14656" max="14656" width="12.88671875" style="19" bestFit="1" customWidth="1"/>
    <col min="14657" max="14657" width="11.6640625" style="19" bestFit="1" customWidth="1"/>
    <col min="14658" max="14658" width="10.109375" style="19" bestFit="1" customWidth="1"/>
    <col min="14659" max="14660" width="11.6640625" style="19" bestFit="1" customWidth="1"/>
    <col min="14661" max="14661" width="10.109375" style="19" bestFit="1" customWidth="1"/>
    <col min="14662" max="14662" width="11.6640625" style="19" bestFit="1" customWidth="1"/>
    <col min="14663" max="14665" width="14.21875" style="19" bestFit="1" customWidth="1"/>
    <col min="14666" max="14666" width="12.77734375" style="19" customWidth="1"/>
    <col min="14667" max="14667" width="9.88671875" style="19" customWidth="1"/>
    <col min="14668" max="14884" width="8.77734375" style="19"/>
    <col min="14885" max="14885" width="15.33203125" style="19" customWidth="1"/>
    <col min="14886" max="14887" width="12.88671875" style="19" bestFit="1" customWidth="1"/>
    <col min="14888" max="14888" width="15.88671875" style="19" bestFit="1" customWidth="1"/>
    <col min="14889" max="14889" width="11" style="19" bestFit="1" customWidth="1"/>
    <col min="14890" max="14891" width="9.77734375" style="19" bestFit="1" customWidth="1"/>
    <col min="14892" max="14892" width="11" style="19" bestFit="1" customWidth="1"/>
    <col min="14893" max="14893" width="15.88671875" style="19" bestFit="1" customWidth="1"/>
    <col min="14894" max="14894" width="10.33203125" style="19" customWidth="1"/>
    <col min="14895" max="14895" width="12.88671875" style="19" bestFit="1" customWidth="1"/>
    <col min="14896" max="14896" width="16.77734375" style="19" bestFit="1" customWidth="1"/>
    <col min="14897" max="14897" width="9.77734375" style="19" bestFit="1" customWidth="1"/>
    <col min="14898" max="14898" width="12.88671875" style="19" bestFit="1" customWidth="1"/>
    <col min="14899" max="14899" width="16.77734375" style="19" bestFit="1" customWidth="1"/>
    <col min="14900" max="14900" width="12.88671875" style="19" bestFit="1" customWidth="1"/>
    <col min="14901" max="14901" width="11" style="19" bestFit="1" customWidth="1"/>
    <col min="14902" max="14902" width="11.109375" style="19" bestFit="1" customWidth="1"/>
    <col min="14903" max="14903" width="11" style="19" bestFit="1" customWidth="1"/>
    <col min="14904" max="14904" width="15" style="19" bestFit="1" customWidth="1"/>
    <col min="14905" max="14910" width="12.88671875" style="19" bestFit="1" customWidth="1"/>
    <col min="14911" max="14911" width="11.109375" style="19" bestFit="1" customWidth="1"/>
    <col min="14912" max="14912" width="12.88671875" style="19" bestFit="1" customWidth="1"/>
    <col min="14913" max="14913" width="11.6640625" style="19" bestFit="1" customWidth="1"/>
    <col min="14914" max="14914" width="10.109375" style="19" bestFit="1" customWidth="1"/>
    <col min="14915" max="14916" width="11.6640625" style="19" bestFit="1" customWidth="1"/>
    <col min="14917" max="14917" width="10.109375" style="19" bestFit="1" customWidth="1"/>
    <col min="14918" max="14918" width="11.6640625" style="19" bestFit="1" customWidth="1"/>
    <col min="14919" max="14921" width="14.21875" style="19" bestFit="1" customWidth="1"/>
    <col min="14922" max="14922" width="12.77734375" style="19" customWidth="1"/>
    <col min="14923" max="14923" width="9.88671875" style="19" customWidth="1"/>
    <col min="14924" max="15140" width="8.77734375" style="19"/>
    <col min="15141" max="15141" width="15.33203125" style="19" customWidth="1"/>
    <col min="15142" max="15143" width="12.88671875" style="19" bestFit="1" customWidth="1"/>
    <col min="15144" max="15144" width="15.88671875" style="19" bestFit="1" customWidth="1"/>
    <col min="15145" max="15145" width="11" style="19" bestFit="1" customWidth="1"/>
    <col min="15146" max="15147" width="9.77734375" style="19" bestFit="1" customWidth="1"/>
    <col min="15148" max="15148" width="11" style="19" bestFit="1" customWidth="1"/>
    <col min="15149" max="15149" width="15.88671875" style="19" bestFit="1" customWidth="1"/>
    <col min="15150" max="15150" width="10.33203125" style="19" customWidth="1"/>
    <col min="15151" max="15151" width="12.88671875" style="19" bestFit="1" customWidth="1"/>
    <col min="15152" max="15152" width="16.77734375" style="19" bestFit="1" customWidth="1"/>
    <col min="15153" max="15153" width="9.77734375" style="19" bestFit="1" customWidth="1"/>
    <col min="15154" max="15154" width="12.88671875" style="19" bestFit="1" customWidth="1"/>
    <col min="15155" max="15155" width="16.77734375" style="19" bestFit="1" customWidth="1"/>
    <col min="15156" max="15156" width="12.88671875" style="19" bestFit="1" customWidth="1"/>
    <col min="15157" max="15157" width="11" style="19" bestFit="1" customWidth="1"/>
    <col min="15158" max="15158" width="11.109375" style="19" bestFit="1" customWidth="1"/>
    <col min="15159" max="15159" width="11" style="19" bestFit="1" customWidth="1"/>
    <col min="15160" max="15160" width="15" style="19" bestFit="1" customWidth="1"/>
    <col min="15161" max="15166" width="12.88671875" style="19" bestFit="1" customWidth="1"/>
    <col min="15167" max="15167" width="11.109375" style="19" bestFit="1" customWidth="1"/>
    <col min="15168" max="15168" width="12.88671875" style="19" bestFit="1" customWidth="1"/>
    <col min="15169" max="15169" width="11.6640625" style="19" bestFit="1" customWidth="1"/>
    <col min="15170" max="15170" width="10.109375" style="19" bestFit="1" customWidth="1"/>
    <col min="15171" max="15172" width="11.6640625" style="19" bestFit="1" customWidth="1"/>
    <col min="15173" max="15173" width="10.109375" style="19" bestFit="1" customWidth="1"/>
    <col min="15174" max="15174" width="11.6640625" style="19" bestFit="1" customWidth="1"/>
    <col min="15175" max="15177" width="14.21875" style="19" bestFit="1" customWidth="1"/>
    <col min="15178" max="15178" width="12.77734375" style="19" customWidth="1"/>
    <col min="15179" max="15179" width="9.88671875" style="19" customWidth="1"/>
    <col min="15180" max="15396" width="8.77734375" style="19"/>
    <col min="15397" max="15397" width="15.33203125" style="19" customWidth="1"/>
    <col min="15398" max="15399" width="12.88671875" style="19" bestFit="1" customWidth="1"/>
    <col min="15400" max="15400" width="15.88671875" style="19" bestFit="1" customWidth="1"/>
    <col min="15401" max="15401" width="11" style="19" bestFit="1" customWidth="1"/>
    <col min="15402" max="15403" width="9.77734375" style="19" bestFit="1" customWidth="1"/>
    <col min="15404" max="15404" width="11" style="19" bestFit="1" customWidth="1"/>
    <col min="15405" max="15405" width="15.88671875" style="19" bestFit="1" customWidth="1"/>
    <col min="15406" max="15406" width="10.33203125" style="19" customWidth="1"/>
    <col min="15407" max="15407" width="12.88671875" style="19" bestFit="1" customWidth="1"/>
    <col min="15408" max="15408" width="16.77734375" style="19" bestFit="1" customWidth="1"/>
    <col min="15409" max="15409" width="9.77734375" style="19" bestFit="1" customWidth="1"/>
    <col min="15410" max="15410" width="12.88671875" style="19" bestFit="1" customWidth="1"/>
    <col min="15411" max="15411" width="16.77734375" style="19" bestFit="1" customWidth="1"/>
    <col min="15412" max="15412" width="12.88671875" style="19" bestFit="1" customWidth="1"/>
    <col min="15413" max="15413" width="11" style="19" bestFit="1" customWidth="1"/>
    <col min="15414" max="15414" width="11.109375" style="19" bestFit="1" customWidth="1"/>
    <col min="15415" max="15415" width="11" style="19" bestFit="1" customWidth="1"/>
    <col min="15416" max="15416" width="15" style="19" bestFit="1" customWidth="1"/>
    <col min="15417" max="15422" width="12.88671875" style="19" bestFit="1" customWidth="1"/>
    <col min="15423" max="15423" width="11.109375" style="19" bestFit="1" customWidth="1"/>
    <col min="15424" max="15424" width="12.88671875" style="19" bestFit="1" customWidth="1"/>
    <col min="15425" max="15425" width="11.6640625" style="19" bestFit="1" customWidth="1"/>
    <col min="15426" max="15426" width="10.109375" style="19" bestFit="1" customWidth="1"/>
    <col min="15427" max="15428" width="11.6640625" style="19" bestFit="1" customWidth="1"/>
    <col min="15429" max="15429" width="10.109375" style="19" bestFit="1" customWidth="1"/>
    <col min="15430" max="15430" width="11.6640625" style="19" bestFit="1" customWidth="1"/>
    <col min="15431" max="15433" width="14.21875" style="19" bestFit="1" customWidth="1"/>
    <col min="15434" max="15434" width="12.77734375" style="19" customWidth="1"/>
    <col min="15435" max="15435" width="9.88671875" style="19" customWidth="1"/>
    <col min="15436" max="15652" width="8.77734375" style="19"/>
    <col min="15653" max="15653" width="15.33203125" style="19" customWidth="1"/>
    <col min="15654" max="15655" width="12.88671875" style="19" bestFit="1" customWidth="1"/>
    <col min="15656" max="15656" width="15.88671875" style="19" bestFit="1" customWidth="1"/>
    <col min="15657" max="15657" width="11" style="19" bestFit="1" customWidth="1"/>
    <col min="15658" max="15659" width="9.77734375" style="19" bestFit="1" customWidth="1"/>
    <col min="15660" max="15660" width="11" style="19" bestFit="1" customWidth="1"/>
    <col min="15661" max="15661" width="15.88671875" style="19" bestFit="1" customWidth="1"/>
    <col min="15662" max="15662" width="10.33203125" style="19" customWidth="1"/>
    <col min="15663" max="15663" width="12.88671875" style="19" bestFit="1" customWidth="1"/>
    <col min="15664" max="15664" width="16.77734375" style="19" bestFit="1" customWidth="1"/>
    <col min="15665" max="15665" width="9.77734375" style="19" bestFit="1" customWidth="1"/>
    <col min="15666" max="15666" width="12.88671875" style="19" bestFit="1" customWidth="1"/>
    <col min="15667" max="15667" width="16.77734375" style="19" bestFit="1" customWidth="1"/>
    <col min="15668" max="15668" width="12.88671875" style="19" bestFit="1" customWidth="1"/>
    <col min="15669" max="15669" width="11" style="19" bestFit="1" customWidth="1"/>
    <col min="15670" max="15670" width="11.109375" style="19" bestFit="1" customWidth="1"/>
    <col min="15671" max="15671" width="11" style="19" bestFit="1" customWidth="1"/>
    <col min="15672" max="15672" width="15" style="19" bestFit="1" customWidth="1"/>
    <col min="15673" max="15678" width="12.88671875" style="19" bestFit="1" customWidth="1"/>
    <col min="15679" max="15679" width="11.109375" style="19" bestFit="1" customWidth="1"/>
    <col min="15680" max="15680" width="12.88671875" style="19" bestFit="1" customWidth="1"/>
    <col min="15681" max="15681" width="11.6640625" style="19" bestFit="1" customWidth="1"/>
    <col min="15682" max="15682" width="10.109375" style="19" bestFit="1" customWidth="1"/>
    <col min="15683" max="15684" width="11.6640625" style="19" bestFit="1" customWidth="1"/>
    <col min="15685" max="15685" width="10.109375" style="19" bestFit="1" customWidth="1"/>
    <col min="15686" max="15686" width="11.6640625" style="19" bestFit="1" customWidth="1"/>
    <col min="15687" max="15689" width="14.21875" style="19" bestFit="1" customWidth="1"/>
    <col min="15690" max="15690" width="12.77734375" style="19" customWidth="1"/>
    <col min="15691" max="15691" width="9.88671875" style="19" customWidth="1"/>
    <col min="15692" max="15908" width="8.77734375" style="19"/>
    <col min="15909" max="15909" width="15.33203125" style="19" customWidth="1"/>
    <col min="15910" max="15911" width="12.88671875" style="19" bestFit="1" customWidth="1"/>
    <col min="15912" max="15912" width="15.88671875" style="19" bestFit="1" customWidth="1"/>
    <col min="15913" max="15913" width="11" style="19" bestFit="1" customWidth="1"/>
    <col min="15914" max="15915" width="9.77734375" style="19" bestFit="1" customWidth="1"/>
    <col min="15916" max="15916" width="11" style="19" bestFit="1" customWidth="1"/>
    <col min="15917" max="15917" width="15.88671875" style="19" bestFit="1" customWidth="1"/>
    <col min="15918" max="15918" width="10.33203125" style="19" customWidth="1"/>
    <col min="15919" max="15919" width="12.88671875" style="19" bestFit="1" customWidth="1"/>
    <col min="15920" max="15920" width="16.77734375" style="19" bestFit="1" customWidth="1"/>
    <col min="15921" max="15921" width="9.77734375" style="19" bestFit="1" customWidth="1"/>
    <col min="15922" max="15922" width="12.88671875" style="19" bestFit="1" customWidth="1"/>
    <col min="15923" max="15923" width="16.77734375" style="19" bestFit="1" customWidth="1"/>
    <col min="15924" max="15924" width="12.88671875" style="19" bestFit="1" customWidth="1"/>
    <col min="15925" max="15925" width="11" style="19" bestFit="1" customWidth="1"/>
    <col min="15926" max="15926" width="11.109375" style="19" bestFit="1" customWidth="1"/>
    <col min="15927" max="15927" width="11" style="19" bestFit="1" customWidth="1"/>
    <col min="15928" max="15928" width="15" style="19" bestFit="1" customWidth="1"/>
    <col min="15929" max="15934" width="12.88671875" style="19" bestFit="1" customWidth="1"/>
    <col min="15935" max="15935" width="11.109375" style="19" bestFit="1" customWidth="1"/>
    <col min="15936" max="15936" width="12.88671875" style="19" bestFit="1" customWidth="1"/>
    <col min="15937" max="15937" width="11.6640625" style="19" bestFit="1" customWidth="1"/>
    <col min="15938" max="15938" width="10.109375" style="19" bestFit="1" customWidth="1"/>
    <col min="15939" max="15940" width="11.6640625" style="19" bestFit="1" customWidth="1"/>
    <col min="15941" max="15941" width="10.109375" style="19" bestFit="1" customWidth="1"/>
    <col min="15942" max="15942" width="11.6640625" style="19" bestFit="1" customWidth="1"/>
    <col min="15943" max="15945" width="14.21875" style="19" bestFit="1" customWidth="1"/>
    <col min="15946" max="15946" width="12.77734375" style="19" customWidth="1"/>
    <col min="15947" max="15947" width="9.88671875" style="19" customWidth="1"/>
    <col min="15948" max="16164" width="8.77734375" style="19"/>
    <col min="16165" max="16165" width="15.33203125" style="19" customWidth="1"/>
    <col min="16166" max="16167" width="12.88671875" style="19" bestFit="1" customWidth="1"/>
    <col min="16168" max="16168" width="15.88671875" style="19" bestFit="1" customWidth="1"/>
    <col min="16169" max="16169" width="11" style="19" bestFit="1" customWidth="1"/>
    <col min="16170" max="16171" width="9.77734375" style="19" bestFit="1" customWidth="1"/>
    <col min="16172" max="16172" width="11" style="19" bestFit="1" customWidth="1"/>
    <col min="16173" max="16173" width="15.88671875" style="19" bestFit="1" customWidth="1"/>
    <col min="16174" max="16174" width="10.33203125" style="19" customWidth="1"/>
    <col min="16175" max="16175" width="12.88671875" style="19" bestFit="1" customWidth="1"/>
    <col min="16176" max="16176" width="16.77734375" style="19" bestFit="1" customWidth="1"/>
    <col min="16177" max="16177" width="9.77734375" style="19" bestFit="1" customWidth="1"/>
    <col min="16178" max="16178" width="12.88671875" style="19" bestFit="1" customWidth="1"/>
    <col min="16179" max="16179" width="16.77734375" style="19" bestFit="1" customWidth="1"/>
    <col min="16180" max="16180" width="12.88671875" style="19" bestFit="1" customWidth="1"/>
    <col min="16181" max="16181" width="11" style="19" bestFit="1" customWidth="1"/>
    <col min="16182" max="16182" width="11.109375" style="19" bestFit="1" customWidth="1"/>
    <col min="16183" max="16183" width="11" style="19" bestFit="1" customWidth="1"/>
    <col min="16184" max="16184" width="15" style="19" bestFit="1" customWidth="1"/>
    <col min="16185" max="16190" width="12.88671875" style="19" bestFit="1" customWidth="1"/>
    <col min="16191" max="16191" width="11.109375" style="19" bestFit="1" customWidth="1"/>
    <col min="16192" max="16192" width="12.88671875" style="19" bestFit="1" customWidth="1"/>
    <col min="16193" max="16193" width="11.6640625" style="19" bestFit="1" customWidth="1"/>
    <col min="16194" max="16194" width="10.109375" style="19" bestFit="1" customWidth="1"/>
    <col min="16195" max="16196" width="11.6640625" style="19" bestFit="1" customWidth="1"/>
    <col min="16197" max="16197" width="10.109375" style="19" bestFit="1" customWidth="1"/>
    <col min="16198" max="16198" width="11.6640625" style="19" bestFit="1" customWidth="1"/>
    <col min="16199" max="16201" width="14.21875" style="19" bestFit="1" customWidth="1"/>
    <col min="16202" max="16202" width="12.77734375" style="19" customWidth="1"/>
    <col min="16203" max="16203" width="9.88671875" style="19" customWidth="1"/>
    <col min="16204" max="16384" width="8.77734375" style="19"/>
  </cols>
  <sheetData>
    <row r="1" spans="1:77" s="2" customFormat="1">
      <c r="A1" s="79" t="s">
        <v>185</v>
      </c>
      <c r="B1" s="4"/>
      <c r="C1" s="4"/>
      <c r="D1" s="4"/>
      <c r="E1" s="4"/>
      <c r="F1" s="3"/>
      <c r="G1" s="4"/>
      <c r="H1" s="4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4"/>
      <c r="BS1" s="4"/>
      <c r="BT1" s="80"/>
      <c r="BU1" s="4"/>
      <c r="BV1" s="4"/>
      <c r="BW1" s="4"/>
    </row>
    <row r="2" spans="1:77" s="2" customFormat="1">
      <c r="A2" s="79" t="s">
        <v>0</v>
      </c>
      <c r="B2" s="4"/>
      <c r="C2" s="4"/>
      <c r="D2" s="4"/>
      <c r="E2" s="4"/>
      <c r="F2" s="3"/>
      <c r="G2" s="4"/>
      <c r="H2" s="4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4"/>
      <c r="BS2" s="4"/>
      <c r="BT2" s="80"/>
      <c r="BU2" s="4"/>
      <c r="BV2" s="4"/>
      <c r="BW2" s="4"/>
    </row>
    <row r="3" spans="1:77">
      <c r="A3" s="76" t="s">
        <v>177</v>
      </c>
      <c r="D3" s="36"/>
      <c r="E3" s="36"/>
      <c r="F3" s="37"/>
      <c r="G3" s="36"/>
      <c r="H3" s="36"/>
      <c r="I3" s="36"/>
      <c r="J3" s="36"/>
      <c r="K3" s="36"/>
      <c r="L3" s="36"/>
      <c r="M3" s="36"/>
      <c r="N3" s="36"/>
      <c r="O3" s="36"/>
      <c r="P3" s="55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77">
      <c r="A4" s="17"/>
      <c r="D4" s="36"/>
      <c r="E4" s="36"/>
      <c r="F4" s="37"/>
      <c r="G4" s="36"/>
      <c r="H4" s="36"/>
      <c r="I4" s="36"/>
      <c r="J4" s="36"/>
      <c r="K4" s="36"/>
      <c r="L4" s="36"/>
      <c r="M4" s="36"/>
      <c r="N4" s="36"/>
      <c r="O4" s="36"/>
      <c r="P4" s="5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77">
      <c r="A5" s="17"/>
      <c r="D5" s="36"/>
      <c r="E5" s="36"/>
      <c r="F5" s="37"/>
      <c r="G5" s="36"/>
      <c r="H5" s="36"/>
      <c r="I5" s="36"/>
      <c r="J5" s="36"/>
      <c r="K5" s="36"/>
      <c r="L5" s="36"/>
      <c r="M5" s="36"/>
      <c r="N5" s="36"/>
      <c r="O5" s="36"/>
      <c r="P5" s="5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77">
      <c r="A6" s="17"/>
      <c r="B6" s="8"/>
      <c r="C6" s="9"/>
      <c r="D6" s="56"/>
      <c r="E6" s="55"/>
      <c r="F6" s="36"/>
      <c r="G6" s="36"/>
      <c r="H6" s="36"/>
      <c r="I6" s="36"/>
      <c r="J6" s="55"/>
      <c r="K6" s="36"/>
      <c r="L6" s="36"/>
      <c r="M6" s="55"/>
      <c r="N6" s="36"/>
      <c r="O6" s="36"/>
      <c r="P6" s="56"/>
      <c r="Q6" s="36"/>
      <c r="R6" s="36"/>
      <c r="S6" s="56"/>
      <c r="T6" s="36"/>
      <c r="U6" s="36"/>
      <c r="V6" s="56"/>
      <c r="W6" s="36"/>
      <c r="X6" s="36"/>
      <c r="Y6" s="56"/>
      <c r="Z6" s="36"/>
      <c r="AA6" s="36"/>
      <c r="AB6" s="56"/>
      <c r="AC6" s="36"/>
      <c r="AD6" s="36"/>
      <c r="AE6" s="56"/>
      <c r="AF6" s="36"/>
      <c r="AG6" s="36"/>
      <c r="AH6" s="56"/>
      <c r="BS6" s="54"/>
      <c r="BT6" s="54"/>
      <c r="BV6" s="2"/>
      <c r="BW6" s="15"/>
    </row>
    <row r="7" spans="1:77" s="2" customFormat="1" ht="24" customHeight="1">
      <c r="A7" s="365" t="s">
        <v>45</v>
      </c>
      <c r="B7" s="278" t="s">
        <v>8</v>
      </c>
      <c r="C7" s="280" t="s">
        <v>6</v>
      </c>
      <c r="D7" s="281"/>
      <c r="E7" s="281"/>
      <c r="F7" s="281"/>
      <c r="G7" s="281"/>
      <c r="H7" s="281"/>
      <c r="I7" s="281"/>
      <c r="J7" s="281"/>
      <c r="K7" s="282"/>
      <c r="L7" s="283" t="s">
        <v>11</v>
      </c>
      <c r="M7" s="284"/>
      <c r="N7" s="285"/>
      <c r="O7" s="286" t="s">
        <v>12</v>
      </c>
      <c r="P7" s="286"/>
      <c r="Q7" s="286"/>
      <c r="R7" s="350" t="s">
        <v>13</v>
      </c>
      <c r="S7" s="351"/>
      <c r="T7" s="351"/>
      <c r="U7" s="351"/>
      <c r="V7" s="351"/>
      <c r="W7" s="352"/>
      <c r="X7" s="332" t="s">
        <v>25</v>
      </c>
      <c r="Y7" s="333"/>
      <c r="Z7" s="334"/>
      <c r="AA7" s="338" t="s">
        <v>26</v>
      </c>
      <c r="AB7" s="339"/>
      <c r="AC7" s="340"/>
      <c r="AD7" s="344" t="s">
        <v>27</v>
      </c>
      <c r="AE7" s="345"/>
      <c r="AF7" s="346"/>
      <c r="AG7" s="266" t="s">
        <v>28</v>
      </c>
      <c r="AH7" s="267"/>
      <c r="AI7" s="268"/>
      <c r="AJ7" s="266" t="s">
        <v>146</v>
      </c>
      <c r="AK7" s="267"/>
      <c r="AL7" s="268"/>
      <c r="AM7" s="266" t="s">
        <v>150</v>
      </c>
      <c r="AN7" s="267"/>
      <c r="AO7" s="268"/>
      <c r="AP7" s="266" t="s">
        <v>155</v>
      </c>
      <c r="AQ7" s="267"/>
      <c r="AR7" s="268"/>
      <c r="AS7" s="266" t="s">
        <v>154</v>
      </c>
      <c r="AT7" s="267"/>
      <c r="AU7" s="268"/>
      <c r="AV7" s="266" t="s">
        <v>156</v>
      </c>
      <c r="AW7" s="267"/>
      <c r="AX7" s="268"/>
      <c r="AY7" s="266" t="s">
        <v>158</v>
      </c>
      <c r="AZ7" s="267"/>
      <c r="BA7" s="268"/>
      <c r="BB7" s="266" t="s">
        <v>175</v>
      </c>
      <c r="BC7" s="267"/>
      <c r="BD7" s="267"/>
      <c r="BE7" s="268"/>
      <c r="BF7" s="266" t="s">
        <v>176</v>
      </c>
      <c r="BG7" s="267"/>
      <c r="BH7" s="267"/>
      <c r="BI7" s="268"/>
      <c r="BJ7" s="266" t="s">
        <v>178</v>
      </c>
      <c r="BK7" s="267"/>
      <c r="BL7" s="267"/>
      <c r="BM7" s="268"/>
      <c r="BN7" s="266" t="s">
        <v>183</v>
      </c>
      <c r="BO7" s="267"/>
      <c r="BP7" s="267"/>
      <c r="BQ7" s="268"/>
      <c r="BR7" s="311" t="s">
        <v>184</v>
      </c>
      <c r="BS7" s="312"/>
      <c r="BT7" s="312"/>
      <c r="BU7" s="313"/>
      <c r="BV7" s="323" t="s">
        <v>179</v>
      </c>
      <c r="BW7" s="304" t="s">
        <v>43</v>
      </c>
      <c r="BX7" s="304" t="s">
        <v>44</v>
      </c>
      <c r="BY7" s="307" t="s">
        <v>3</v>
      </c>
    </row>
    <row r="8" spans="1:77" s="2" customFormat="1" ht="24" customHeight="1">
      <c r="A8" s="365"/>
      <c r="B8" s="279"/>
      <c r="C8" s="288" t="s">
        <v>14</v>
      </c>
      <c r="D8" s="289"/>
      <c r="E8" s="290"/>
      <c r="F8" s="288" t="s">
        <v>15</v>
      </c>
      <c r="G8" s="289"/>
      <c r="H8" s="290"/>
      <c r="I8" s="288" t="s">
        <v>16</v>
      </c>
      <c r="J8" s="289"/>
      <c r="K8" s="290"/>
      <c r="L8" s="294" t="s">
        <v>17</v>
      </c>
      <c r="M8" s="294"/>
      <c r="N8" s="294"/>
      <c r="O8" s="295" t="s">
        <v>18</v>
      </c>
      <c r="P8" s="296"/>
      <c r="Q8" s="297"/>
      <c r="R8" s="326" t="s">
        <v>29</v>
      </c>
      <c r="S8" s="327"/>
      <c r="T8" s="328"/>
      <c r="U8" s="353" t="s">
        <v>30</v>
      </c>
      <c r="V8" s="354"/>
      <c r="W8" s="355"/>
      <c r="X8" s="335"/>
      <c r="Y8" s="336"/>
      <c r="Z8" s="337"/>
      <c r="AA8" s="341"/>
      <c r="AB8" s="342"/>
      <c r="AC8" s="343"/>
      <c r="AD8" s="347"/>
      <c r="AE8" s="348"/>
      <c r="AF8" s="349"/>
      <c r="AG8" s="269"/>
      <c r="AH8" s="270"/>
      <c r="AI8" s="271"/>
      <c r="AJ8" s="269"/>
      <c r="AK8" s="270"/>
      <c r="AL8" s="271"/>
      <c r="AM8" s="269"/>
      <c r="AN8" s="270"/>
      <c r="AO8" s="271"/>
      <c r="AP8" s="269"/>
      <c r="AQ8" s="270"/>
      <c r="AR8" s="271"/>
      <c r="AS8" s="269"/>
      <c r="AT8" s="270"/>
      <c r="AU8" s="271"/>
      <c r="AV8" s="269"/>
      <c r="AW8" s="270"/>
      <c r="AX8" s="271"/>
      <c r="AY8" s="269"/>
      <c r="AZ8" s="270"/>
      <c r="BA8" s="271"/>
      <c r="BB8" s="269"/>
      <c r="BC8" s="270"/>
      <c r="BD8" s="270"/>
      <c r="BE8" s="271"/>
      <c r="BF8" s="269"/>
      <c r="BG8" s="270"/>
      <c r="BH8" s="270"/>
      <c r="BI8" s="271"/>
      <c r="BJ8" s="269"/>
      <c r="BK8" s="270"/>
      <c r="BL8" s="270"/>
      <c r="BM8" s="271"/>
      <c r="BN8" s="269"/>
      <c r="BO8" s="270"/>
      <c r="BP8" s="270"/>
      <c r="BQ8" s="271"/>
      <c r="BR8" s="314"/>
      <c r="BS8" s="315"/>
      <c r="BT8" s="315"/>
      <c r="BU8" s="316"/>
      <c r="BV8" s="324"/>
      <c r="BW8" s="305"/>
      <c r="BX8" s="305"/>
      <c r="BY8" s="308"/>
    </row>
    <row r="9" spans="1:77" s="2" customFormat="1" ht="49.2">
      <c r="A9" s="365"/>
      <c r="B9" s="43" t="s">
        <v>19</v>
      </c>
      <c r="C9" s="291"/>
      <c r="D9" s="292"/>
      <c r="E9" s="293"/>
      <c r="F9" s="291"/>
      <c r="G9" s="292"/>
      <c r="H9" s="293"/>
      <c r="I9" s="291"/>
      <c r="J9" s="292"/>
      <c r="K9" s="293"/>
      <c r="L9" s="294"/>
      <c r="M9" s="294"/>
      <c r="N9" s="294"/>
      <c r="O9" s="298"/>
      <c r="P9" s="299"/>
      <c r="Q9" s="300"/>
      <c r="R9" s="329"/>
      <c r="S9" s="330"/>
      <c r="T9" s="331"/>
      <c r="U9" s="356"/>
      <c r="V9" s="357"/>
      <c r="W9" s="358"/>
      <c r="X9" s="335"/>
      <c r="Y9" s="336"/>
      <c r="Z9" s="337"/>
      <c r="AA9" s="341"/>
      <c r="AB9" s="342"/>
      <c r="AC9" s="343"/>
      <c r="AD9" s="347"/>
      <c r="AE9" s="348"/>
      <c r="AF9" s="349"/>
      <c r="AG9" s="269"/>
      <c r="AH9" s="270"/>
      <c r="AI9" s="271"/>
      <c r="AJ9" s="269"/>
      <c r="AK9" s="270"/>
      <c r="AL9" s="271"/>
      <c r="AM9" s="269"/>
      <c r="AN9" s="270"/>
      <c r="AO9" s="271"/>
      <c r="AP9" s="269"/>
      <c r="AQ9" s="270"/>
      <c r="AR9" s="271"/>
      <c r="AS9" s="269"/>
      <c r="AT9" s="270"/>
      <c r="AU9" s="271"/>
      <c r="AV9" s="269"/>
      <c r="AW9" s="270"/>
      <c r="AX9" s="271"/>
      <c r="AY9" s="269"/>
      <c r="AZ9" s="270"/>
      <c r="BA9" s="271"/>
      <c r="BB9" s="269"/>
      <c r="BC9" s="270"/>
      <c r="BD9" s="270"/>
      <c r="BE9" s="271"/>
      <c r="BF9" s="269"/>
      <c r="BG9" s="270"/>
      <c r="BH9" s="270"/>
      <c r="BI9" s="271"/>
      <c r="BJ9" s="269"/>
      <c r="BK9" s="270"/>
      <c r="BL9" s="270"/>
      <c r="BM9" s="271"/>
      <c r="BN9" s="269"/>
      <c r="BO9" s="270"/>
      <c r="BP9" s="270"/>
      <c r="BQ9" s="271"/>
      <c r="BR9" s="314"/>
      <c r="BS9" s="315"/>
      <c r="BT9" s="315"/>
      <c r="BU9" s="316"/>
      <c r="BV9" s="324"/>
      <c r="BW9" s="305"/>
      <c r="BX9" s="305"/>
      <c r="BY9" s="308"/>
    </row>
    <row r="10" spans="1:77" s="2" customFormat="1" ht="49.2">
      <c r="A10" s="365"/>
      <c r="B10" s="7" t="s">
        <v>20</v>
      </c>
      <c r="C10" s="280" t="s">
        <v>21</v>
      </c>
      <c r="D10" s="281"/>
      <c r="E10" s="282"/>
      <c r="F10" s="280" t="s">
        <v>7</v>
      </c>
      <c r="G10" s="281"/>
      <c r="H10" s="282"/>
      <c r="I10" s="287" t="s">
        <v>4</v>
      </c>
      <c r="J10" s="287"/>
      <c r="K10" s="287"/>
      <c r="L10" s="294" t="s">
        <v>4</v>
      </c>
      <c r="M10" s="294"/>
      <c r="N10" s="294"/>
      <c r="O10" s="301" t="s">
        <v>10</v>
      </c>
      <c r="P10" s="302"/>
      <c r="Q10" s="303"/>
      <c r="R10" s="359" t="s">
        <v>22</v>
      </c>
      <c r="S10" s="360"/>
      <c r="T10" s="361"/>
      <c r="U10" s="301" t="s">
        <v>22</v>
      </c>
      <c r="V10" s="302"/>
      <c r="W10" s="303"/>
      <c r="X10" s="362" t="s">
        <v>22</v>
      </c>
      <c r="Y10" s="362"/>
      <c r="Z10" s="362"/>
      <c r="AA10" s="363" t="s">
        <v>22</v>
      </c>
      <c r="AB10" s="363"/>
      <c r="AC10" s="363"/>
      <c r="AD10" s="364" t="s">
        <v>22</v>
      </c>
      <c r="AE10" s="364"/>
      <c r="AF10" s="364"/>
      <c r="AG10" s="310" t="s">
        <v>22</v>
      </c>
      <c r="AH10" s="310"/>
      <c r="AI10" s="310"/>
      <c r="AJ10" s="310" t="s">
        <v>22</v>
      </c>
      <c r="AK10" s="310"/>
      <c r="AL10" s="310"/>
      <c r="AM10" s="320" t="s">
        <v>22</v>
      </c>
      <c r="AN10" s="321"/>
      <c r="AO10" s="322"/>
      <c r="AP10" s="320" t="s">
        <v>22</v>
      </c>
      <c r="AQ10" s="321"/>
      <c r="AR10" s="322"/>
      <c r="AS10" s="320" t="s">
        <v>22</v>
      </c>
      <c r="AT10" s="321"/>
      <c r="AU10" s="322"/>
      <c r="AV10" s="320" t="s">
        <v>22</v>
      </c>
      <c r="AW10" s="321"/>
      <c r="AX10" s="322"/>
      <c r="AY10" s="320" t="s">
        <v>22</v>
      </c>
      <c r="AZ10" s="321"/>
      <c r="BA10" s="322"/>
      <c r="BB10" s="272" t="s">
        <v>22</v>
      </c>
      <c r="BC10" s="273"/>
      <c r="BD10" s="273"/>
      <c r="BE10" s="274"/>
      <c r="BF10" s="272" t="s">
        <v>22</v>
      </c>
      <c r="BG10" s="273"/>
      <c r="BH10" s="273"/>
      <c r="BI10" s="274"/>
      <c r="BJ10" s="272" t="s">
        <v>22</v>
      </c>
      <c r="BK10" s="273"/>
      <c r="BL10" s="273"/>
      <c r="BM10" s="274"/>
      <c r="BN10" s="272" t="s">
        <v>22</v>
      </c>
      <c r="BO10" s="273"/>
      <c r="BP10" s="273"/>
      <c r="BQ10" s="274"/>
      <c r="BR10" s="317"/>
      <c r="BS10" s="318"/>
      <c r="BT10" s="318"/>
      <c r="BU10" s="319"/>
      <c r="BV10" s="324"/>
      <c r="BW10" s="305"/>
      <c r="BX10" s="305"/>
      <c r="BY10" s="308"/>
    </row>
    <row r="11" spans="1:77" s="2" customFormat="1">
      <c r="A11" s="366"/>
      <c r="B11" s="10" t="s">
        <v>23</v>
      </c>
      <c r="C11" s="13" t="s">
        <v>9</v>
      </c>
      <c r="D11" s="13" t="s">
        <v>23</v>
      </c>
      <c r="E11" s="14" t="s">
        <v>2</v>
      </c>
      <c r="F11" s="12" t="s">
        <v>9</v>
      </c>
      <c r="G11" s="13" t="s">
        <v>23</v>
      </c>
      <c r="H11" s="14" t="s">
        <v>2</v>
      </c>
      <c r="I11" s="13" t="s">
        <v>9</v>
      </c>
      <c r="J11" s="13" t="s">
        <v>23</v>
      </c>
      <c r="K11" s="13" t="s">
        <v>2</v>
      </c>
      <c r="L11" s="5" t="s">
        <v>9</v>
      </c>
      <c r="M11" s="6" t="s">
        <v>23</v>
      </c>
      <c r="N11" s="5" t="s">
        <v>2</v>
      </c>
      <c r="O11" s="11" t="s">
        <v>9</v>
      </c>
      <c r="P11" s="11" t="s">
        <v>23</v>
      </c>
      <c r="Q11" s="11" t="s">
        <v>2</v>
      </c>
      <c r="R11" s="11" t="s">
        <v>9</v>
      </c>
      <c r="S11" s="11" t="s">
        <v>23</v>
      </c>
      <c r="T11" s="11" t="s">
        <v>2</v>
      </c>
      <c r="U11" s="11" t="s">
        <v>9</v>
      </c>
      <c r="V11" s="11" t="s">
        <v>23</v>
      </c>
      <c r="W11" s="11" t="s">
        <v>2</v>
      </c>
      <c r="X11" s="39" t="s">
        <v>9</v>
      </c>
      <c r="Y11" s="39" t="s">
        <v>23</v>
      </c>
      <c r="Z11" s="39" t="s">
        <v>2</v>
      </c>
      <c r="AA11" s="40" t="s">
        <v>9</v>
      </c>
      <c r="AB11" s="40" t="s">
        <v>23</v>
      </c>
      <c r="AC11" s="40" t="s">
        <v>2</v>
      </c>
      <c r="AD11" s="41" t="s">
        <v>9</v>
      </c>
      <c r="AE11" s="41" t="s">
        <v>23</v>
      </c>
      <c r="AF11" s="41" t="s">
        <v>2</v>
      </c>
      <c r="AG11" s="42" t="s">
        <v>9</v>
      </c>
      <c r="AH11" s="42" t="s">
        <v>23</v>
      </c>
      <c r="AI11" s="42" t="s">
        <v>2</v>
      </c>
      <c r="AJ11" s="112" t="s">
        <v>9</v>
      </c>
      <c r="AK11" s="112" t="s">
        <v>23</v>
      </c>
      <c r="AL11" s="112" t="s">
        <v>2</v>
      </c>
      <c r="AM11" s="131" t="s">
        <v>9</v>
      </c>
      <c r="AN11" s="131" t="s">
        <v>23</v>
      </c>
      <c r="AO11" s="131" t="s">
        <v>2</v>
      </c>
      <c r="AP11" s="132" t="s">
        <v>9</v>
      </c>
      <c r="AQ11" s="132" t="s">
        <v>23</v>
      </c>
      <c r="AR11" s="132" t="s">
        <v>2</v>
      </c>
      <c r="AS11" s="135" t="s">
        <v>9</v>
      </c>
      <c r="AT11" s="135" t="s">
        <v>23</v>
      </c>
      <c r="AU11" s="135" t="s">
        <v>2</v>
      </c>
      <c r="AV11" s="137" t="s">
        <v>9</v>
      </c>
      <c r="AW11" s="137" t="s">
        <v>23</v>
      </c>
      <c r="AX11" s="137" t="s">
        <v>2</v>
      </c>
      <c r="AY11" s="142" t="s">
        <v>9</v>
      </c>
      <c r="AZ11" s="142" t="s">
        <v>23</v>
      </c>
      <c r="BA11" s="142" t="s">
        <v>2</v>
      </c>
      <c r="BB11" s="201" t="s">
        <v>9</v>
      </c>
      <c r="BC11" s="201" t="s">
        <v>23</v>
      </c>
      <c r="BD11" s="201" t="s">
        <v>2</v>
      </c>
      <c r="BE11" s="201" t="s">
        <v>157</v>
      </c>
      <c r="BF11" s="202" t="s">
        <v>9</v>
      </c>
      <c r="BG11" s="202" t="s">
        <v>23</v>
      </c>
      <c r="BH11" s="202" t="s">
        <v>2</v>
      </c>
      <c r="BI11" s="202" t="s">
        <v>157</v>
      </c>
      <c r="BJ11" s="203" t="s">
        <v>9</v>
      </c>
      <c r="BK11" s="203" t="s">
        <v>23</v>
      </c>
      <c r="BL11" s="203" t="s">
        <v>2</v>
      </c>
      <c r="BM11" s="203" t="s">
        <v>157</v>
      </c>
      <c r="BN11" s="231" t="s">
        <v>9</v>
      </c>
      <c r="BO11" s="231" t="s">
        <v>23</v>
      </c>
      <c r="BP11" s="231" t="s">
        <v>2</v>
      </c>
      <c r="BQ11" s="231" t="s">
        <v>157</v>
      </c>
      <c r="BR11" s="89" t="s">
        <v>9</v>
      </c>
      <c r="BS11" s="89" t="s">
        <v>23</v>
      </c>
      <c r="BT11" s="89" t="s">
        <v>2</v>
      </c>
      <c r="BU11" s="89" t="s">
        <v>157</v>
      </c>
      <c r="BV11" s="325"/>
      <c r="BW11" s="306"/>
      <c r="BX11" s="306"/>
      <c r="BY11" s="309"/>
    </row>
    <row r="12" spans="1:77" s="64" customFormat="1">
      <c r="A12" s="61" t="s">
        <v>58</v>
      </c>
      <c r="B12" s="62">
        <v>30000</v>
      </c>
      <c r="C12" s="62">
        <v>10000</v>
      </c>
      <c r="D12" s="62">
        <v>10000</v>
      </c>
      <c r="E12" s="62">
        <v>0</v>
      </c>
      <c r="F12" s="62">
        <v>18000</v>
      </c>
      <c r="G12" s="62">
        <v>18000</v>
      </c>
      <c r="H12" s="62">
        <v>0</v>
      </c>
      <c r="I12" s="62">
        <v>5000</v>
      </c>
      <c r="J12" s="62">
        <v>5000</v>
      </c>
      <c r="K12" s="62">
        <v>0</v>
      </c>
      <c r="L12" s="62">
        <v>28000</v>
      </c>
      <c r="M12" s="62">
        <v>28000</v>
      </c>
      <c r="N12" s="62">
        <v>0</v>
      </c>
      <c r="O12" s="62">
        <v>20200</v>
      </c>
      <c r="P12" s="62">
        <v>20200</v>
      </c>
      <c r="Q12" s="62">
        <v>0</v>
      </c>
      <c r="R12" s="62">
        <v>0</v>
      </c>
      <c r="S12" s="62">
        <v>0</v>
      </c>
      <c r="T12" s="63">
        <f>R12-S12</f>
        <v>0</v>
      </c>
      <c r="U12" s="62"/>
      <c r="V12" s="62"/>
      <c r="W12" s="65"/>
      <c r="X12" s="66">
        <v>76000</v>
      </c>
      <c r="Y12" s="66">
        <v>76000</v>
      </c>
      <c r="Z12" s="62">
        <v>0</v>
      </c>
      <c r="AA12" s="63">
        <v>97000</v>
      </c>
      <c r="AB12" s="63">
        <v>97000</v>
      </c>
      <c r="AC12" s="63">
        <v>0</v>
      </c>
      <c r="AD12" s="63">
        <v>120000</v>
      </c>
      <c r="AE12" s="63">
        <v>120000</v>
      </c>
      <c r="AF12" s="63">
        <v>0</v>
      </c>
      <c r="AG12" s="63">
        <v>59000</v>
      </c>
      <c r="AH12" s="63">
        <v>59000</v>
      </c>
      <c r="AI12" s="63">
        <v>0</v>
      </c>
      <c r="AJ12" s="63">
        <v>54000</v>
      </c>
      <c r="AK12" s="63">
        <v>54000</v>
      </c>
      <c r="AL12" s="63">
        <v>0</v>
      </c>
      <c r="AM12" s="63">
        <v>36000</v>
      </c>
      <c r="AN12" s="63">
        <v>36000</v>
      </c>
      <c r="AO12" s="63">
        <v>0</v>
      </c>
      <c r="AP12" s="63">
        <v>46000</v>
      </c>
      <c r="AQ12" s="63">
        <v>46000</v>
      </c>
      <c r="AR12" s="63">
        <v>0</v>
      </c>
      <c r="AS12" s="63">
        <v>75000</v>
      </c>
      <c r="AT12" s="63">
        <v>75000</v>
      </c>
      <c r="AU12" s="63">
        <v>0</v>
      </c>
      <c r="AV12" s="139">
        <v>65000</v>
      </c>
      <c r="AW12" s="139">
        <v>65000</v>
      </c>
      <c r="AX12" s="63">
        <v>0</v>
      </c>
      <c r="AY12" s="63">
        <v>65000</v>
      </c>
      <c r="AZ12" s="63">
        <v>0</v>
      </c>
      <c r="BA12" s="63">
        <v>65000</v>
      </c>
      <c r="BB12" s="63">
        <v>64000</v>
      </c>
      <c r="BC12" s="63">
        <v>64000</v>
      </c>
      <c r="BD12" s="63">
        <v>0</v>
      </c>
      <c r="BE12" s="63">
        <v>0</v>
      </c>
      <c r="BF12" s="63">
        <v>61000</v>
      </c>
      <c r="BG12" s="63">
        <v>61000</v>
      </c>
      <c r="BH12" s="63">
        <v>0</v>
      </c>
      <c r="BI12" s="63">
        <v>0</v>
      </c>
      <c r="BJ12" s="63">
        <v>120000</v>
      </c>
      <c r="BK12" s="63">
        <v>120000</v>
      </c>
      <c r="BL12" s="63">
        <v>0</v>
      </c>
      <c r="BM12" s="63">
        <v>0</v>
      </c>
      <c r="BN12" s="63">
        <v>120000</v>
      </c>
      <c r="BO12" s="63">
        <v>0</v>
      </c>
      <c r="BP12" s="63">
        <v>120000</v>
      </c>
      <c r="BQ12" s="63">
        <v>0</v>
      </c>
      <c r="BR12" s="62">
        <v>1169200</v>
      </c>
      <c r="BS12" s="62">
        <v>1049200</v>
      </c>
      <c r="BT12" s="62">
        <v>120000</v>
      </c>
      <c r="BU12" s="62">
        <v>0</v>
      </c>
      <c r="BV12" s="62">
        <v>545500</v>
      </c>
      <c r="BW12" s="62">
        <v>4597</v>
      </c>
      <c r="BX12" s="62">
        <v>137910</v>
      </c>
      <c r="BY12" s="62"/>
    </row>
    <row r="13" spans="1:77" s="22" customFormat="1">
      <c r="A13" s="28" t="s">
        <v>104</v>
      </c>
      <c r="B13" s="20">
        <v>0</v>
      </c>
      <c r="C13" s="20">
        <v>0</v>
      </c>
      <c r="D13" s="20">
        <v>0</v>
      </c>
      <c r="E13" s="20">
        <v>0</v>
      </c>
      <c r="F13" s="20">
        <v>500</v>
      </c>
      <c r="G13" s="20">
        <v>500</v>
      </c>
      <c r="H13" s="20">
        <v>0</v>
      </c>
      <c r="I13" s="20">
        <v>0</v>
      </c>
      <c r="J13" s="20">
        <v>0</v>
      </c>
      <c r="K13" s="20">
        <v>0</v>
      </c>
      <c r="L13" s="20">
        <v>1500</v>
      </c>
      <c r="M13" s="20">
        <v>1500</v>
      </c>
      <c r="N13" s="20">
        <v>0</v>
      </c>
      <c r="O13" s="20">
        <v>200</v>
      </c>
      <c r="P13" s="20">
        <v>200</v>
      </c>
      <c r="Q13" s="20">
        <v>0</v>
      </c>
      <c r="R13" s="20">
        <v>0</v>
      </c>
      <c r="S13" s="20">
        <v>0</v>
      </c>
      <c r="T13" s="63">
        <f t="shared" ref="T13:T24" si="0">R13-S13</f>
        <v>0</v>
      </c>
      <c r="U13" s="20"/>
      <c r="V13" s="20"/>
      <c r="W13" s="24"/>
      <c r="X13" s="34">
        <v>0</v>
      </c>
      <c r="Y13" s="34">
        <v>0</v>
      </c>
      <c r="Z13" s="20">
        <v>0</v>
      </c>
      <c r="AA13" s="23">
        <v>1000</v>
      </c>
      <c r="AB13" s="23">
        <v>1000</v>
      </c>
      <c r="AC13" s="23">
        <v>0</v>
      </c>
      <c r="AD13" s="23">
        <v>2500</v>
      </c>
      <c r="AE13" s="23">
        <v>2500</v>
      </c>
      <c r="AF13" s="23">
        <v>0</v>
      </c>
      <c r="AG13" s="23">
        <v>100</v>
      </c>
      <c r="AH13" s="23">
        <v>100</v>
      </c>
      <c r="AI13" s="23">
        <v>0</v>
      </c>
      <c r="AJ13" s="23">
        <v>0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>
        <v>0</v>
      </c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63">
        <v>0</v>
      </c>
      <c r="AY13" s="63">
        <v>65000</v>
      </c>
      <c r="AZ13" s="63">
        <v>0</v>
      </c>
      <c r="BA13" s="63">
        <v>65000</v>
      </c>
      <c r="BB13" s="63">
        <v>0</v>
      </c>
      <c r="BC13" s="63"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120000</v>
      </c>
      <c r="BO13" s="63">
        <v>0</v>
      </c>
      <c r="BP13" s="63">
        <v>120000</v>
      </c>
      <c r="BQ13" s="63">
        <v>0</v>
      </c>
      <c r="BR13" s="62">
        <v>125800</v>
      </c>
      <c r="BS13" s="62">
        <v>5800</v>
      </c>
      <c r="BT13" s="62">
        <v>120000</v>
      </c>
      <c r="BU13" s="62">
        <v>0</v>
      </c>
      <c r="BV13" s="20">
        <v>500</v>
      </c>
      <c r="BW13" s="20"/>
      <c r="BX13" s="20"/>
      <c r="BY13" s="20"/>
    </row>
    <row r="14" spans="1:77" s="22" customFormat="1">
      <c r="A14" s="28" t="s">
        <v>93</v>
      </c>
      <c r="B14" s="20">
        <v>6000</v>
      </c>
      <c r="C14" s="20">
        <v>0</v>
      </c>
      <c r="D14" s="20">
        <v>0</v>
      </c>
      <c r="E14" s="20">
        <v>0</v>
      </c>
      <c r="F14" s="20">
        <v>6500</v>
      </c>
      <c r="G14" s="20">
        <v>6500</v>
      </c>
      <c r="H14" s="20">
        <v>0</v>
      </c>
      <c r="I14" s="20">
        <v>0</v>
      </c>
      <c r="J14" s="20">
        <v>0</v>
      </c>
      <c r="K14" s="20">
        <v>0</v>
      </c>
      <c r="L14" s="20">
        <v>7500</v>
      </c>
      <c r="M14" s="20">
        <v>7500</v>
      </c>
      <c r="N14" s="20">
        <v>0</v>
      </c>
      <c r="O14" s="20">
        <v>5000</v>
      </c>
      <c r="P14" s="20">
        <v>5000</v>
      </c>
      <c r="Q14" s="20">
        <v>0</v>
      </c>
      <c r="R14" s="20">
        <v>0</v>
      </c>
      <c r="S14" s="20">
        <v>0</v>
      </c>
      <c r="T14" s="63">
        <f t="shared" si="0"/>
        <v>0</v>
      </c>
      <c r="U14" s="20"/>
      <c r="V14" s="20"/>
      <c r="W14" s="24"/>
      <c r="X14" s="34">
        <v>25000</v>
      </c>
      <c r="Y14" s="34">
        <v>25000</v>
      </c>
      <c r="Z14" s="20">
        <v>0</v>
      </c>
      <c r="AA14" s="23">
        <v>40000</v>
      </c>
      <c r="AB14" s="23">
        <v>40000</v>
      </c>
      <c r="AC14" s="23">
        <v>0</v>
      </c>
      <c r="AD14" s="23">
        <v>40000</v>
      </c>
      <c r="AE14" s="23">
        <v>40000</v>
      </c>
      <c r="AF14" s="23">
        <v>0</v>
      </c>
      <c r="AG14" s="23">
        <v>10000</v>
      </c>
      <c r="AH14" s="23">
        <v>10000</v>
      </c>
      <c r="AI14" s="23">
        <v>0</v>
      </c>
      <c r="AJ14" s="23">
        <v>5000</v>
      </c>
      <c r="AK14" s="23">
        <v>5000</v>
      </c>
      <c r="AL14" s="23">
        <v>0</v>
      </c>
      <c r="AM14" s="23">
        <v>5000</v>
      </c>
      <c r="AN14" s="23">
        <v>5000</v>
      </c>
      <c r="AO14" s="23">
        <v>0</v>
      </c>
      <c r="AP14" s="23">
        <v>5000</v>
      </c>
      <c r="AQ14" s="23">
        <v>5000</v>
      </c>
      <c r="AR14" s="23">
        <v>0</v>
      </c>
      <c r="AS14" s="23">
        <v>15000</v>
      </c>
      <c r="AT14" s="23">
        <v>15000</v>
      </c>
      <c r="AU14" s="23">
        <v>0</v>
      </c>
      <c r="AV14" s="23">
        <v>15000</v>
      </c>
      <c r="AW14" s="23">
        <v>15000</v>
      </c>
      <c r="AX14" s="63">
        <v>0</v>
      </c>
      <c r="AY14" s="63"/>
      <c r="AZ14" s="63"/>
      <c r="BA14" s="63"/>
      <c r="BB14" s="63">
        <v>12500</v>
      </c>
      <c r="BC14" s="63">
        <v>12500</v>
      </c>
      <c r="BD14" s="63">
        <v>0</v>
      </c>
      <c r="BE14" s="63">
        <v>0</v>
      </c>
      <c r="BF14" s="63">
        <v>10000</v>
      </c>
      <c r="BG14" s="63">
        <v>10000</v>
      </c>
      <c r="BH14" s="63">
        <v>0</v>
      </c>
      <c r="BI14" s="63">
        <v>0</v>
      </c>
      <c r="BJ14" s="63">
        <v>20000</v>
      </c>
      <c r="BK14" s="63">
        <v>20000</v>
      </c>
      <c r="BL14" s="63">
        <v>0</v>
      </c>
      <c r="BM14" s="63">
        <v>0</v>
      </c>
      <c r="BN14" s="63">
        <v>0</v>
      </c>
      <c r="BO14" s="63">
        <v>0</v>
      </c>
      <c r="BP14" s="63">
        <v>0</v>
      </c>
      <c r="BQ14" s="63">
        <v>0</v>
      </c>
      <c r="BR14" s="62">
        <v>240000</v>
      </c>
      <c r="BS14" s="62">
        <v>240000</v>
      </c>
      <c r="BT14" s="62">
        <v>0</v>
      </c>
      <c r="BU14" s="62">
        <v>0</v>
      </c>
      <c r="BV14" s="20">
        <v>100450</v>
      </c>
      <c r="BW14" s="20"/>
      <c r="BX14" s="20"/>
      <c r="BY14" s="20"/>
    </row>
    <row r="15" spans="1:77" s="22" customFormat="1">
      <c r="A15" s="28" t="s">
        <v>94</v>
      </c>
      <c r="B15" s="20">
        <v>6000</v>
      </c>
      <c r="C15" s="20">
        <v>3500</v>
      </c>
      <c r="D15" s="20">
        <v>3500</v>
      </c>
      <c r="E15" s="20">
        <v>0</v>
      </c>
      <c r="F15" s="20">
        <v>2500</v>
      </c>
      <c r="G15" s="20">
        <v>2500</v>
      </c>
      <c r="H15" s="20">
        <v>0</v>
      </c>
      <c r="I15" s="20">
        <v>0</v>
      </c>
      <c r="J15" s="20">
        <v>0</v>
      </c>
      <c r="K15" s="20">
        <v>0</v>
      </c>
      <c r="L15" s="20">
        <v>4000</v>
      </c>
      <c r="M15" s="20">
        <v>4000</v>
      </c>
      <c r="N15" s="20">
        <v>0</v>
      </c>
      <c r="O15" s="20">
        <v>5000</v>
      </c>
      <c r="P15" s="20">
        <v>5000</v>
      </c>
      <c r="Q15" s="20">
        <v>0</v>
      </c>
      <c r="R15" s="20">
        <v>0</v>
      </c>
      <c r="S15" s="20">
        <v>0</v>
      </c>
      <c r="T15" s="63">
        <f t="shared" si="0"/>
        <v>0</v>
      </c>
      <c r="U15" s="20"/>
      <c r="V15" s="20"/>
      <c r="W15" s="24"/>
      <c r="X15" s="34">
        <v>6500</v>
      </c>
      <c r="Y15" s="34">
        <v>6500</v>
      </c>
      <c r="Z15" s="20">
        <v>0</v>
      </c>
      <c r="AA15" s="23">
        <v>7500</v>
      </c>
      <c r="AB15" s="23">
        <v>7500</v>
      </c>
      <c r="AC15" s="23">
        <v>0</v>
      </c>
      <c r="AD15" s="23">
        <v>15000</v>
      </c>
      <c r="AE15" s="23">
        <v>15000</v>
      </c>
      <c r="AF15" s="23">
        <v>0</v>
      </c>
      <c r="AG15" s="23">
        <v>2500</v>
      </c>
      <c r="AH15" s="23">
        <v>2500</v>
      </c>
      <c r="AI15" s="23">
        <v>0</v>
      </c>
      <c r="AJ15" s="23">
        <v>2500</v>
      </c>
      <c r="AK15" s="23">
        <v>2500</v>
      </c>
      <c r="AL15" s="23">
        <v>0</v>
      </c>
      <c r="AM15" s="23">
        <v>0</v>
      </c>
      <c r="AN15" s="23">
        <v>0</v>
      </c>
      <c r="AO15" s="23">
        <v>0</v>
      </c>
      <c r="AP15" s="23">
        <v>2500</v>
      </c>
      <c r="AQ15" s="23">
        <v>2500</v>
      </c>
      <c r="AR15" s="23">
        <v>0</v>
      </c>
      <c r="AS15" s="23">
        <v>7500</v>
      </c>
      <c r="AT15" s="23">
        <v>7500</v>
      </c>
      <c r="AU15" s="23">
        <v>0</v>
      </c>
      <c r="AV15" s="23">
        <v>7000</v>
      </c>
      <c r="AW15" s="23">
        <v>7000</v>
      </c>
      <c r="AX15" s="63">
        <v>0</v>
      </c>
      <c r="AY15" s="63"/>
      <c r="AZ15" s="63"/>
      <c r="BA15" s="63"/>
      <c r="BB15" s="63">
        <v>7000</v>
      </c>
      <c r="BC15" s="63">
        <v>7000</v>
      </c>
      <c r="BD15" s="63">
        <v>0</v>
      </c>
      <c r="BE15" s="63">
        <v>0</v>
      </c>
      <c r="BF15" s="63">
        <v>7000</v>
      </c>
      <c r="BG15" s="63">
        <v>7000</v>
      </c>
      <c r="BH15" s="63">
        <v>0</v>
      </c>
      <c r="BI15" s="63">
        <v>0</v>
      </c>
      <c r="BJ15" s="63">
        <v>15000</v>
      </c>
      <c r="BK15" s="63">
        <v>15000</v>
      </c>
      <c r="BL15" s="63">
        <v>0</v>
      </c>
      <c r="BM15" s="63">
        <v>0</v>
      </c>
      <c r="BN15" s="63">
        <v>0</v>
      </c>
      <c r="BO15" s="63">
        <v>0</v>
      </c>
      <c r="BP15" s="63">
        <v>0</v>
      </c>
      <c r="BQ15" s="63">
        <v>0</v>
      </c>
      <c r="BR15" s="62">
        <v>108500</v>
      </c>
      <c r="BS15" s="62">
        <v>108500</v>
      </c>
      <c r="BT15" s="62">
        <v>0</v>
      </c>
      <c r="BU15" s="62">
        <v>0</v>
      </c>
      <c r="BV15" s="20">
        <v>70350</v>
      </c>
      <c r="BW15" s="20"/>
      <c r="BX15" s="20"/>
      <c r="BY15" s="20"/>
    </row>
    <row r="16" spans="1:77" s="22" customFormat="1">
      <c r="A16" s="28" t="s">
        <v>95</v>
      </c>
      <c r="B16" s="20">
        <v>0</v>
      </c>
      <c r="C16" s="20">
        <v>0</v>
      </c>
      <c r="D16" s="20">
        <v>0</v>
      </c>
      <c r="E16" s="20">
        <v>0</v>
      </c>
      <c r="F16" s="20">
        <v>2000</v>
      </c>
      <c r="G16" s="20">
        <v>2000</v>
      </c>
      <c r="H16" s="20">
        <v>0</v>
      </c>
      <c r="I16" s="20">
        <v>0</v>
      </c>
      <c r="J16" s="20">
        <v>0</v>
      </c>
      <c r="K16" s="20">
        <v>0</v>
      </c>
      <c r="L16" s="20">
        <v>2500</v>
      </c>
      <c r="M16" s="20">
        <v>2500</v>
      </c>
      <c r="N16" s="20">
        <v>0</v>
      </c>
      <c r="O16" s="20">
        <v>300</v>
      </c>
      <c r="P16" s="20">
        <v>300</v>
      </c>
      <c r="Q16" s="20">
        <v>0</v>
      </c>
      <c r="R16" s="20">
        <v>0</v>
      </c>
      <c r="S16" s="20">
        <v>0</v>
      </c>
      <c r="T16" s="63">
        <f t="shared" si="0"/>
        <v>0</v>
      </c>
      <c r="U16" s="20"/>
      <c r="V16" s="20"/>
      <c r="W16" s="24"/>
      <c r="X16" s="34">
        <v>6500</v>
      </c>
      <c r="Y16" s="34">
        <v>6500</v>
      </c>
      <c r="Z16" s="20">
        <v>0</v>
      </c>
      <c r="AA16" s="23">
        <v>6000</v>
      </c>
      <c r="AB16" s="23">
        <v>6000</v>
      </c>
      <c r="AC16" s="23">
        <v>0</v>
      </c>
      <c r="AD16" s="23">
        <v>10000</v>
      </c>
      <c r="AE16" s="23">
        <v>10000</v>
      </c>
      <c r="AF16" s="23">
        <v>0</v>
      </c>
      <c r="AG16" s="23">
        <v>10000</v>
      </c>
      <c r="AH16" s="23">
        <v>10000</v>
      </c>
      <c r="AI16" s="23">
        <v>0</v>
      </c>
      <c r="AJ16" s="23">
        <v>9000</v>
      </c>
      <c r="AK16" s="23">
        <v>9000</v>
      </c>
      <c r="AL16" s="23">
        <v>0</v>
      </c>
      <c r="AM16" s="23">
        <v>6000</v>
      </c>
      <c r="AN16" s="23">
        <v>6000</v>
      </c>
      <c r="AO16" s="23">
        <v>0</v>
      </c>
      <c r="AP16" s="23">
        <v>12500</v>
      </c>
      <c r="AQ16" s="23">
        <v>12500</v>
      </c>
      <c r="AR16" s="23">
        <v>0</v>
      </c>
      <c r="AS16" s="23">
        <v>7500</v>
      </c>
      <c r="AT16" s="23">
        <v>7500</v>
      </c>
      <c r="AU16" s="23">
        <v>0</v>
      </c>
      <c r="AV16" s="23">
        <v>7000</v>
      </c>
      <c r="AW16" s="23">
        <v>7000</v>
      </c>
      <c r="AX16" s="63">
        <v>0</v>
      </c>
      <c r="AY16" s="63"/>
      <c r="AZ16" s="63"/>
      <c r="BA16" s="63"/>
      <c r="BB16" s="63">
        <v>7000</v>
      </c>
      <c r="BC16" s="63">
        <v>7000</v>
      </c>
      <c r="BD16" s="63">
        <v>0</v>
      </c>
      <c r="BE16" s="63">
        <v>0</v>
      </c>
      <c r="BF16" s="63">
        <v>7000</v>
      </c>
      <c r="BG16" s="63">
        <v>7000</v>
      </c>
      <c r="BH16" s="63">
        <v>0</v>
      </c>
      <c r="BI16" s="63">
        <v>0</v>
      </c>
      <c r="BJ16" s="63">
        <v>15000</v>
      </c>
      <c r="BK16" s="63">
        <v>15000</v>
      </c>
      <c r="BL16" s="63">
        <v>0</v>
      </c>
      <c r="BM16" s="63">
        <v>0</v>
      </c>
      <c r="BN16" s="63">
        <v>0</v>
      </c>
      <c r="BO16" s="63">
        <v>0</v>
      </c>
      <c r="BP16" s="63">
        <v>0</v>
      </c>
      <c r="BQ16" s="63">
        <v>0</v>
      </c>
      <c r="BR16" s="62">
        <v>115800</v>
      </c>
      <c r="BS16" s="62">
        <v>115800</v>
      </c>
      <c r="BT16" s="62">
        <v>0</v>
      </c>
      <c r="BU16" s="62">
        <v>0</v>
      </c>
      <c r="BV16" s="20">
        <v>41350</v>
      </c>
      <c r="BW16" s="20"/>
      <c r="BX16" s="20"/>
      <c r="BY16" s="20"/>
    </row>
    <row r="17" spans="1:79" s="22" customFormat="1">
      <c r="A17" s="28" t="s">
        <v>96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1000</v>
      </c>
      <c r="J17" s="20">
        <v>1000</v>
      </c>
      <c r="K17" s="20">
        <v>0</v>
      </c>
      <c r="L17" s="20">
        <v>500</v>
      </c>
      <c r="M17" s="20">
        <v>500</v>
      </c>
      <c r="N17" s="20">
        <v>0</v>
      </c>
      <c r="O17" s="20">
        <v>500</v>
      </c>
      <c r="P17" s="20">
        <v>500</v>
      </c>
      <c r="Q17" s="20">
        <v>0</v>
      </c>
      <c r="R17" s="20">
        <v>0</v>
      </c>
      <c r="S17" s="20">
        <v>0</v>
      </c>
      <c r="T17" s="63">
        <f t="shared" si="0"/>
        <v>0</v>
      </c>
      <c r="U17" s="20"/>
      <c r="V17" s="20"/>
      <c r="W17" s="24"/>
      <c r="X17" s="34">
        <v>3000</v>
      </c>
      <c r="Y17" s="34">
        <v>3000</v>
      </c>
      <c r="Z17" s="20">
        <v>0</v>
      </c>
      <c r="AA17" s="23">
        <v>4000</v>
      </c>
      <c r="AB17" s="23">
        <v>4000</v>
      </c>
      <c r="AC17" s="23">
        <v>0</v>
      </c>
      <c r="AD17" s="23">
        <v>5000</v>
      </c>
      <c r="AE17" s="23">
        <v>5000</v>
      </c>
      <c r="AF17" s="23">
        <v>0</v>
      </c>
      <c r="AG17" s="23">
        <v>2900</v>
      </c>
      <c r="AH17" s="23">
        <v>2900</v>
      </c>
      <c r="AI17" s="23">
        <v>0</v>
      </c>
      <c r="AJ17" s="23">
        <v>1000</v>
      </c>
      <c r="AK17" s="23">
        <v>1000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3500</v>
      </c>
      <c r="AT17" s="23">
        <v>3500</v>
      </c>
      <c r="AU17" s="23">
        <v>0</v>
      </c>
      <c r="AV17" s="23">
        <v>1500</v>
      </c>
      <c r="AW17" s="23">
        <v>1500</v>
      </c>
      <c r="AX17" s="63">
        <v>0</v>
      </c>
      <c r="AY17" s="63"/>
      <c r="AZ17" s="63"/>
      <c r="BA17" s="63"/>
      <c r="BB17" s="63">
        <v>1500</v>
      </c>
      <c r="BC17" s="63">
        <v>1500</v>
      </c>
      <c r="BD17" s="63">
        <v>0</v>
      </c>
      <c r="BE17" s="63">
        <v>0</v>
      </c>
      <c r="BF17" s="63">
        <v>1500</v>
      </c>
      <c r="BG17" s="63">
        <v>1500</v>
      </c>
      <c r="BH17" s="63">
        <v>0</v>
      </c>
      <c r="BI17" s="63">
        <v>0</v>
      </c>
      <c r="BJ17" s="63">
        <v>2500</v>
      </c>
      <c r="BK17" s="63">
        <v>2500</v>
      </c>
      <c r="BL17" s="63">
        <v>0</v>
      </c>
      <c r="BM17" s="63">
        <v>0</v>
      </c>
      <c r="BN17" s="63">
        <v>0</v>
      </c>
      <c r="BO17" s="63">
        <v>0</v>
      </c>
      <c r="BP17" s="63">
        <v>0</v>
      </c>
      <c r="BQ17" s="63">
        <v>0</v>
      </c>
      <c r="BR17" s="62">
        <v>30400</v>
      </c>
      <c r="BS17" s="62">
        <v>30400</v>
      </c>
      <c r="BT17" s="62">
        <v>0</v>
      </c>
      <c r="BU17" s="62">
        <v>0</v>
      </c>
      <c r="BV17" s="20">
        <v>16000</v>
      </c>
      <c r="BW17" s="20"/>
      <c r="BX17" s="20"/>
      <c r="BY17" s="20"/>
    </row>
    <row r="18" spans="1:79" s="22" customFormat="1">
      <c r="A18" s="28" t="s">
        <v>97</v>
      </c>
      <c r="B18" s="20">
        <v>2500</v>
      </c>
      <c r="C18" s="20">
        <v>0</v>
      </c>
      <c r="D18" s="20">
        <v>0</v>
      </c>
      <c r="E18" s="20">
        <v>0</v>
      </c>
      <c r="F18" s="20">
        <v>1500</v>
      </c>
      <c r="G18" s="20">
        <v>1500</v>
      </c>
      <c r="H18" s="20">
        <v>0</v>
      </c>
      <c r="I18" s="20">
        <v>0</v>
      </c>
      <c r="J18" s="20">
        <v>0</v>
      </c>
      <c r="K18" s="20">
        <v>0</v>
      </c>
      <c r="L18" s="20">
        <v>1500</v>
      </c>
      <c r="M18" s="20">
        <v>1500</v>
      </c>
      <c r="N18" s="20">
        <v>0</v>
      </c>
      <c r="O18" s="20">
        <v>1000</v>
      </c>
      <c r="P18" s="20">
        <v>1000</v>
      </c>
      <c r="Q18" s="20">
        <v>0</v>
      </c>
      <c r="R18" s="20">
        <v>0</v>
      </c>
      <c r="S18" s="20">
        <v>0</v>
      </c>
      <c r="T18" s="63">
        <f t="shared" si="0"/>
        <v>0</v>
      </c>
      <c r="U18" s="20"/>
      <c r="V18" s="20"/>
      <c r="W18" s="24"/>
      <c r="X18" s="34">
        <v>4500</v>
      </c>
      <c r="Y18" s="34">
        <v>4500</v>
      </c>
      <c r="Z18" s="20">
        <v>0</v>
      </c>
      <c r="AA18" s="23">
        <v>5000</v>
      </c>
      <c r="AB18" s="23">
        <v>5000</v>
      </c>
      <c r="AC18" s="23">
        <v>0</v>
      </c>
      <c r="AD18" s="23">
        <v>5000</v>
      </c>
      <c r="AE18" s="23">
        <v>5000</v>
      </c>
      <c r="AF18" s="23">
        <v>0</v>
      </c>
      <c r="AG18" s="23">
        <v>5000</v>
      </c>
      <c r="AH18" s="23">
        <v>5000</v>
      </c>
      <c r="AI18" s="23">
        <v>0</v>
      </c>
      <c r="AJ18" s="23">
        <v>5000</v>
      </c>
      <c r="AK18" s="23">
        <v>5000</v>
      </c>
      <c r="AL18" s="23">
        <v>0</v>
      </c>
      <c r="AM18" s="23">
        <v>2500</v>
      </c>
      <c r="AN18" s="23">
        <v>2500</v>
      </c>
      <c r="AO18" s="23">
        <v>0</v>
      </c>
      <c r="AP18" s="23">
        <v>5000</v>
      </c>
      <c r="AQ18" s="23">
        <v>5000</v>
      </c>
      <c r="AR18" s="23">
        <v>0</v>
      </c>
      <c r="AS18" s="23">
        <v>5000</v>
      </c>
      <c r="AT18" s="23">
        <v>5000</v>
      </c>
      <c r="AU18" s="23">
        <v>0</v>
      </c>
      <c r="AV18" s="23">
        <v>5000</v>
      </c>
      <c r="AW18" s="23">
        <v>5000</v>
      </c>
      <c r="AX18" s="63">
        <v>0</v>
      </c>
      <c r="AY18" s="63"/>
      <c r="AZ18" s="63"/>
      <c r="BA18" s="63"/>
      <c r="BB18" s="63">
        <v>5000</v>
      </c>
      <c r="BC18" s="63">
        <v>5000</v>
      </c>
      <c r="BD18" s="63">
        <v>0</v>
      </c>
      <c r="BE18" s="63">
        <v>0</v>
      </c>
      <c r="BF18" s="63">
        <v>5000</v>
      </c>
      <c r="BG18" s="63">
        <v>5000</v>
      </c>
      <c r="BH18" s="63">
        <v>0</v>
      </c>
      <c r="BI18" s="63">
        <v>0</v>
      </c>
      <c r="BJ18" s="63">
        <v>9000</v>
      </c>
      <c r="BK18" s="63">
        <v>9000</v>
      </c>
      <c r="BL18" s="63">
        <v>0</v>
      </c>
      <c r="BM18" s="63">
        <v>0</v>
      </c>
      <c r="BN18" s="63">
        <v>0</v>
      </c>
      <c r="BO18" s="63">
        <v>0</v>
      </c>
      <c r="BP18" s="63">
        <v>0</v>
      </c>
      <c r="BQ18" s="63">
        <v>0</v>
      </c>
      <c r="BR18" s="62">
        <v>72500</v>
      </c>
      <c r="BS18" s="62">
        <v>72500</v>
      </c>
      <c r="BT18" s="62">
        <v>0</v>
      </c>
      <c r="BU18" s="62">
        <v>0</v>
      </c>
      <c r="BV18" s="20">
        <v>47900</v>
      </c>
      <c r="BW18" s="20"/>
      <c r="BX18" s="20"/>
      <c r="BY18" s="20"/>
    </row>
    <row r="19" spans="1:79" s="22" customFormat="1">
      <c r="A19" s="28" t="s">
        <v>98</v>
      </c>
      <c r="B19" s="20">
        <v>6000</v>
      </c>
      <c r="C19" s="20">
        <v>3500</v>
      </c>
      <c r="D19" s="20">
        <v>3500</v>
      </c>
      <c r="E19" s="20">
        <v>0</v>
      </c>
      <c r="F19" s="20">
        <v>2500</v>
      </c>
      <c r="G19" s="20">
        <v>2500</v>
      </c>
      <c r="H19" s="20">
        <v>0</v>
      </c>
      <c r="I19" s="20">
        <v>0</v>
      </c>
      <c r="J19" s="20">
        <v>0</v>
      </c>
      <c r="K19" s="20">
        <v>0</v>
      </c>
      <c r="L19" s="20">
        <v>4000</v>
      </c>
      <c r="M19" s="20">
        <v>4000</v>
      </c>
      <c r="N19" s="20">
        <v>0</v>
      </c>
      <c r="O19" s="20">
        <v>3000</v>
      </c>
      <c r="P19" s="20">
        <v>3000</v>
      </c>
      <c r="Q19" s="20">
        <v>0</v>
      </c>
      <c r="R19" s="20">
        <v>0</v>
      </c>
      <c r="S19" s="20">
        <v>0</v>
      </c>
      <c r="T19" s="63">
        <f t="shared" si="0"/>
        <v>0</v>
      </c>
      <c r="U19" s="20"/>
      <c r="V19" s="20"/>
      <c r="W19" s="24"/>
      <c r="X19" s="34">
        <v>7500</v>
      </c>
      <c r="Y19" s="34">
        <v>7500</v>
      </c>
      <c r="Z19" s="20">
        <v>0</v>
      </c>
      <c r="AA19" s="23">
        <v>7500</v>
      </c>
      <c r="AB19" s="23">
        <v>7500</v>
      </c>
      <c r="AC19" s="23">
        <v>0</v>
      </c>
      <c r="AD19" s="23">
        <v>12500</v>
      </c>
      <c r="AE19" s="23">
        <v>12500</v>
      </c>
      <c r="AF19" s="23">
        <v>0</v>
      </c>
      <c r="AG19" s="23">
        <v>15000</v>
      </c>
      <c r="AH19" s="23">
        <v>15000</v>
      </c>
      <c r="AI19" s="23">
        <v>0</v>
      </c>
      <c r="AJ19" s="23">
        <v>10000</v>
      </c>
      <c r="AK19" s="23">
        <v>10000</v>
      </c>
      <c r="AL19" s="23">
        <v>0</v>
      </c>
      <c r="AM19" s="23">
        <v>5000</v>
      </c>
      <c r="AN19" s="23">
        <v>5000</v>
      </c>
      <c r="AO19" s="23">
        <v>0</v>
      </c>
      <c r="AP19" s="23">
        <v>2500</v>
      </c>
      <c r="AQ19" s="23">
        <v>2500</v>
      </c>
      <c r="AR19" s="23">
        <v>0</v>
      </c>
      <c r="AS19" s="23">
        <v>7500</v>
      </c>
      <c r="AT19" s="23">
        <v>7500</v>
      </c>
      <c r="AU19" s="23">
        <v>0</v>
      </c>
      <c r="AV19" s="23">
        <v>5000</v>
      </c>
      <c r="AW19" s="23">
        <v>5000</v>
      </c>
      <c r="AX19" s="63">
        <v>0</v>
      </c>
      <c r="AY19" s="63"/>
      <c r="AZ19" s="63"/>
      <c r="BA19" s="63"/>
      <c r="BB19" s="63">
        <v>7500</v>
      </c>
      <c r="BC19" s="63">
        <v>7500</v>
      </c>
      <c r="BD19" s="63">
        <v>0</v>
      </c>
      <c r="BE19" s="63">
        <v>0</v>
      </c>
      <c r="BF19" s="63">
        <v>7000</v>
      </c>
      <c r="BG19" s="63">
        <v>7000</v>
      </c>
      <c r="BH19" s="63">
        <v>0</v>
      </c>
      <c r="BI19" s="63">
        <v>0</v>
      </c>
      <c r="BJ19" s="63">
        <v>15000</v>
      </c>
      <c r="BK19" s="63">
        <v>15000</v>
      </c>
      <c r="BL19" s="63">
        <v>0</v>
      </c>
      <c r="BM19" s="63">
        <v>0</v>
      </c>
      <c r="BN19" s="63">
        <v>0</v>
      </c>
      <c r="BO19" s="63">
        <v>0</v>
      </c>
      <c r="BP19" s="63">
        <v>0</v>
      </c>
      <c r="BQ19" s="63">
        <v>0</v>
      </c>
      <c r="BR19" s="62">
        <v>128500</v>
      </c>
      <c r="BS19" s="62">
        <v>128500</v>
      </c>
      <c r="BT19" s="62">
        <v>0</v>
      </c>
      <c r="BU19" s="62">
        <v>0</v>
      </c>
      <c r="BV19" s="20">
        <v>46900</v>
      </c>
      <c r="BW19" s="20"/>
      <c r="BX19" s="20"/>
      <c r="BY19" s="20"/>
    </row>
    <row r="20" spans="1:79" s="22" customFormat="1">
      <c r="A20" s="28" t="s">
        <v>99</v>
      </c>
      <c r="B20" s="20">
        <v>4000</v>
      </c>
      <c r="C20" s="20">
        <v>1500</v>
      </c>
      <c r="D20" s="20">
        <v>1500</v>
      </c>
      <c r="E20" s="20">
        <v>0</v>
      </c>
      <c r="F20" s="20">
        <v>1500</v>
      </c>
      <c r="G20" s="20">
        <v>1500</v>
      </c>
      <c r="H20" s="20">
        <v>0</v>
      </c>
      <c r="I20" s="20">
        <v>0</v>
      </c>
      <c r="J20" s="20">
        <v>0</v>
      </c>
      <c r="K20" s="20">
        <v>0</v>
      </c>
      <c r="L20" s="20">
        <v>1500</v>
      </c>
      <c r="M20" s="20">
        <v>1500</v>
      </c>
      <c r="N20" s="20">
        <v>0</v>
      </c>
      <c r="O20" s="20">
        <v>2000</v>
      </c>
      <c r="P20" s="20">
        <v>2000</v>
      </c>
      <c r="Q20" s="20">
        <v>0</v>
      </c>
      <c r="R20" s="20">
        <v>0</v>
      </c>
      <c r="S20" s="20">
        <v>0</v>
      </c>
      <c r="T20" s="63">
        <f t="shared" si="0"/>
        <v>0</v>
      </c>
      <c r="U20" s="20"/>
      <c r="V20" s="20"/>
      <c r="W20" s="24"/>
      <c r="X20" s="34">
        <v>4500</v>
      </c>
      <c r="Y20" s="34">
        <v>4500</v>
      </c>
      <c r="Z20" s="20">
        <v>0</v>
      </c>
      <c r="AA20" s="23">
        <v>6000</v>
      </c>
      <c r="AB20" s="23">
        <v>6000</v>
      </c>
      <c r="AC20" s="23">
        <v>0</v>
      </c>
      <c r="AD20" s="23">
        <v>5000</v>
      </c>
      <c r="AE20" s="23">
        <v>5000</v>
      </c>
      <c r="AF20" s="23">
        <v>0</v>
      </c>
      <c r="AG20" s="23">
        <v>2500</v>
      </c>
      <c r="AH20" s="23">
        <v>2500</v>
      </c>
      <c r="AI20" s="23">
        <v>0</v>
      </c>
      <c r="AJ20" s="23">
        <v>2500</v>
      </c>
      <c r="AK20" s="23">
        <v>2500</v>
      </c>
      <c r="AL20" s="23">
        <v>0</v>
      </c>
      <c r="AM20" s="23">
        <v>2500</v>
      </c>
      <c r="AN20" s="23">
        <v>2500</v>
      </c>
      <c r="AO20" s="23">
        <v>0</v>
      </c>
      <c r="AP20" s="23">
        <v>5000</v>
      </c>
      <c r="AQ20" s="23">
        <v>5000</v>
      </c>
      <c r="AR20" s="23">
        <v>0</v>
      </c>
      <c r="AS20" s="23">
        <v>7500</v>
      </c>
      <c r="AT20" s="23">
        <v>7500</v>
      </c>
      <c r="AU20" s="23">
        <v>0</v>
      </c>
      <c r="AV20" s="23">
        <v>5000</v>
      </c>
      <c r="AW20" s="23">
        <v>5000</v>
      </c>
      <c r="AX20" s="63">
        <v>0</v>
      </c>
      <c r="AY20" s="63"/>
      <c r="AZ20" s="63"/>
      <c r="BA20" s="63"/>
      <c r="BB20" s="63">
        <v>5000</v>
      </c>
      <c r="BC20" s="63">
        <v>5000</v>
      </c>
      <c r="BD20" s="63">
        <v>0</v>
      </c>
      <c r="BE20" s="63">
        <v>0</v>
      </c>
      <c r="BF20" s="63">
        <v>5000</v>
      </c>
      <c r="BG20" s="63">
        <v>5000</v>
      </c>
      <c r="BH20" s="63">
        <v>0</v>
      </c>
      <c r="BI20" s="63">
        <v>0</v>
      </c>
      <c r="BJ20" s="63">
        <v>9000</v>
      </c>
      <c r="BK20" s="63">
        <v>9000</v>
      </c>
      <c r="BL20" s="63">
        <v>0</v>
      </c>
      <c r="BM20" s="63">
        <v>0</v>
      </c>
      <c r="BN20" s="63">
        <v>0</v>
      </c>
      <c r="BO20" s="63">
        <v>0</v>
      </c>
      <c r="BP20" s="63">
        <v>0</v>
      </c>
      <c r="BQ20" s="63">
        <v>0</v>
      </c>
      <c r="BR20" s="62">
        <v>75000</v>
      </c>
      <c r="BS20" s="62">
        <v>75000</v>
      </c>
      <c r="BT20" s="62">
        <v>0</v>
      </c>
      <c r="BU20" s="62">
        <v>0</v>
      </c>
      <c r="BV20" s="20">
        <v>41500</v>
      </c>
      <c r="BW20" s="20"/>
      <c r="BX20" s="20"/>
      <c r="BY20" s="20"/>
    </row>
    <row r="21" spans="1:79" s="22" customFormat="1">
      <c r="A21" s="28" t="s">
        <v>100</v>
      </c>
      <c r="B21" s="20">
        <v>0</v>
      </c>
      <c r="C21" s="20">
        <v>0</v>
      </c>
      <c r="D21" s="20">
        <v>0</v>
      </c>
      <c r="E21" s="20">
        <v>0</v>
      </c>
      <c r="F21" s="20">
        <v>1000</v>
      </c>
      <c r="G21" s="20">
        <v>1000</v>
      </c>
      <c r="H21" s="20">
        <v>0</v>
      </c>
      <c r="I21" s="20">
        <v>0</v>
      </c>
      <c r="J21" s="20">
        <v>0</v>
      </c>
      <c r="K21" s="20">
        <v>0</v>
      </c>
      <c r="L21" s="20">
        <v>1500</v>
      </c>
      <c r="M21" s="20">
        <v>1500</v>
      </c>
      <c r="N21" s="20">
        <v>0</v>
      </c>
      <c r="O21" s="20">
        <v>500</v>
      </c>
      <c r="P21" s="20">
        <v>500</v>
      </c>
      <c r="Q21" s="20">
        <v>0</v>
      </c>
      <c r="R21" s="20">
        <v>0</v>
      </c>
      <c r="S21" s="20">
        <v>0</v>
      </c>
      <c r="T21" s="63">
        <f t="shared" si="0"/>
        <v>0</v>
      </c>
      <c r="U21" s="20"/>
      <c r="V21" s="20"/>
      <c r="W21" s="24"/>
      <c r="X21" s="34">
        <v>6500</v>
      </c>
      <c r="Y21" s="34">
        <v>6500</v>
      </c>
      <c r="Z21" s="20">
        <v>0</v>
      </c>
      <c r="AA21" s="23">
        <v>6000</v>
      </c>
      <c r="AB21" s="23">
        <v>6000</v>
      </c>
      <c r="AC21" s="23">
        <v>0</v>
      </c>
      <c r="AD21" s="23">
        <v>5000</v>
      </c>
      <c r="AE21" s="23">
        <v>5000</v>
      </c>
      <c r="AF21" s="23">
        <v>0</v>
      </c>
      <c r="AG21" s="23">
        <v>2500</v>
      </c>
      <c r="AH21" s="23">
        <v>2500</v>
      </c>
      <c r="AI21" s="23">
        <v>0</v>
      </c>
      <c r="AJ21" s="23">
        <v>5000</v>
      </c>
      <c r="AK21" s="23">
        <v>5000</v>
      </c>
      <c r="AL21" s="23">
        <v>0</v>
      </c>
      <c r="AM21" s="23">
        <v>5000</v>
      </c>
      <c r="AN21" s="23">
        <v>5000</v>
      </c>
      <c r="AO21" s="23">
        <v>0</v>
      </c>
      <c r="AP21" s="23">
        <v>5000</v>
      </c>
      <c r="AQ21" s="23">
        <v>5000</v>
      </c>
      <c r="AR21" s="23">
        <v>0</v>
      </c>
      <c r="AS21" s="23">
        <v>7500</v>
      </c>
      <c r="AT21" s="23">
        <v>7500</v>
      </c>
      <c r="AU21" s="23">
        <v>0</v>
      </c>
      <c r="AV21" s="23">
        <v>7000</v>
      </c>
      <c r="AW21" s="23">
        <v>7000</v>
      </c>
      <c r="AX21" s="63">
        <v>0</v>
      </c>
      <c r="AY21" s="63"/>
      <c r="AZ21" s="63"/>
      <c r="BA21" s="63"/>
      <c r="BB21" s="63">
        <v>7000</v>
      </c>
      <c r="BC21" s="63">
        <v>7000</v>
      </c>
      <c r="BD21" s="63">
        <v>0</v>
      </c>
      <c r="BE21" s="63">
        <v>0</v>
      </c>
      <c r="BF21" s="63">
        <v>7000</v>
      </c>
      <c r="BG21" s="63">
        <v>7000</v>
      </c>
      <c r="BH21" s="63">
        <v>0</v>
      </c>
      <c r="BI21" s="63">
        <v>0</v>
      </c>
      <c r="BJ21" s="63">
        <v>14000</v>
      </c>
      <c r="BK21" s="63">
        <v>14000</v>
      </c>
      <c r="BL21" s="63">
        <v>0</v>
      </c>
      <c r="BM21" s="63">
        <v>0</v>
      </c>
      <c r="BN21" s="63">
        <v>0</v>
      </c>
      <c r="BO21" s="63">
        <v>0</v>
      </c>
      <c r="BP21" s="63">
        <v>0</v>
      </c>
      <c r="BQ21" s="63">
        <v>0</v>
      </c>
      <c r="BR21" s="62">
        <v>86500</v>
      </c>
      <c r="BS21" s="62">
        <v>86500</v>
      </c>
      <c r="BT21" s="62">
        <v>0</v>
      </c>
      <c r="BU21" s="62">
        <v>0</v>
      </c>
      <c r="BV21" s="20">
        <v>71650</v>
      </c>
      <c r="BW21" s="20"/>
      <c r="BX21" s="20"/>
      <c r="BY21" s="20"/>
    </row>
    <row r="22" spans="1:79" s="22" customFormat="1">
      <c r="A22" s="28" t="s">
        <v>101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1500</v>
      </c>
      <c r="J22" s="20">
        <v>1500</v>
      </c>
      <c r="K22" s="20">
        <v>0</v>
      </c>
      <c r="L22" s="20">
        <v>1500</v>
      </c>
      <c r="M22" s="20">
        <v>1500</v>
      </c>
      <c r="N22" s="20">
        <v>0</v>
      </c>
      <c r="O22" s="20">
        <v>400</v>
      </c>
      <c r="P22" s="20">
        <v>400</v>
      </c>
      <c r="Q22" s="20">
        <v>0</v>
      </c>
      <c r="R22" s="20">
        <v>0</v>
      </c>
      <c r="S22" s="20">
        <v>0</v>
      </c>
      <c r="T22" s="63">
        <f t="shared" si="0"/>
        <v>0</v>
      </c>
      <c r="U22" s="20"/>
      <c r="V22" s="20"/>
      <c r="W22" s="24"/>
      <c r="X22" s="34">
        <v>4500</v>
      </c>
      <c r="Y22" s="34">
        <v>4500</v>
      </c>
      <c r="Z22" s="20">
        <v>0</v>
      </c>
      <c r="AA22" s="23">
        <v>5000</v>
      </c>
      <c r="AB22" s="23">
        <v>5000</v>
      </c>
      <c r="AC22" s="23">
        <v>0</v>
      </c>
      <c r="AD22" s="23">
        <v>5000</v>
      </c>
      <c r="AE22" s="23">
        <v>5000</v>
      </c>
      <c r="AF22" s="23">
        <v>0</v>
      </c>
      <c r="AG22" s="23">
        <v>5000</v>
      </c>
      <c r="AH22" s="23">
        <v>5000</v>
      </c>
      <c r="AI22" s="23">
        <v>0</v>
      </c>
      <c r="AJ22" s="23">
        <v>8000</v>
      </c>
      <c r="AK22" s="23">
        <v>8000</v>
      </c>
      <c r="AL22" s="23">
        <v>0</v>
      </c>
      <c r="AM22" s="23">
        <v>5000</v>
      </c>
      <c r="AN22" s="23">
        <v>5000</v>
      </c>
      <c r="AO22" s="23">
        <v>0</v>
      </c>
      <c r="AP22" s="23">
        <v>5000</v>
      </c>
      <c r="AQ22" s="23">
        <v>5000</v>
      </c>
      <c r="AR22" s="23">
        <v>0</v>
      </c>
      <c r="AS22" s="23">
        <v>5000</v>
      </c>
      <c r="AT22" s="23">
        <v>5000</v>
      </c>
      <c r="AU22" s="23">
        <v>0</v>
      </c>
      <c r="AV22" s="23">
        <v>5000</v>
      </c>
      <c r="AW22" s="23">
        <v>5000</v>
      </c>
      <c r="AX22" s="63">
        <v>0</v>
      </c>
      <c r="AY22" s="63"/>
      <c r="AZ22" s="63"/>
      <c r="BA22" s="63"/>
      <c r="BB22" s="63">
        <v>5000</v>
      </c>
      <c r="BC22" s="63">
        <v>5000</v>
      </c>
      <c r="BD22" s="63">
        <v>0</v>
      </c>
      <c r="BE22" s="63">
        <v>0</v>
      </c>
      <c r="BF22" s="63">
        <v>5000</v>
      </c>
      <c r="BG22" s="63">
        <v>5000</v>
      </c>
      <c r="BH22" s="63">
        <v>0</v>
      </c>
      <c r="BI22" s="63">
        <v>0</v>
      </c>
      <c r="BJ22" s="63">
        <v>9000</v>
      </c>
      <c r="BK22" s="63">
        <v>9000</v>
      </c>
      <c r="BL22" s="63">
        <v>0</v>
      </c>
      <c r="BM22" s="63">
        <v>0</v>
      </c>
      <c r="BN22" s="63">
        <v>0</v>
      </c>
      <c r="BO22" s="63">
        <v>0</v>
      </c>
      <c r="BP22" s="63">
        <v>0</v>
      </c>
      <c r="BQ22" s="63">
        <v>0</v>
      </c>
      <c r="BR22" s="62">
        <v>74900</v>
      </c>
      <c r="BS22" s="62">
        <v>74900</v>
      </c>
      <c r="BT22" s="62">
        <v>0</v>
      </c>
      <c r="BU22" s="62">
        <v>0</v>
      </c>
      <c r="BV22" s="20">
        <v>50700</v>
      </c>
      <c r="BW22" s="20"/>
      <c r="BX22" s="20"/>
      <c r="BY22" s="20"/>
    </row>
    <row r="23" spans="1:79" s="22" customFormat="1">
      <c r="A23" s="28" t="s">
        <v>102</v>
      </c>
      <c r="B23" s="20">
        <v>4000</v>
      </c>
      <c r="C23" s="20">
        <v>1500</v>
      </c>
      <c r="D23" s="20">
        <v>1500</v>
      </c>
      <c r="E23" s="20">
        <v>0</v>
      </c>
      <c r="F23" s="20">
        <v>0</v>
      </c>
      <c r="G23" s="20">
        <v>0</v>
      </c>
      <c r="H23" s="20">
        <v>0</v>
      </c>
      <c r="I23" s="20">
        <v>1500</v>
      </c>
      <c r="J23" s="20">
        <v>1500</v>
      </c>
      <c r="K23" s="20">
        <v>0</v>
      </c>
      <c r="L23" s="20">
        <v>1500</v>
      </c>
      <c r="M23" s="20">
        <v>1500</v>
      </c>
      <c r="N23" s="20">
        <v>0</v>
      </c>
      <c r="O23" s="20">
        <v>1700</v>
      </c>
      <c r="P23" s="20">
        <v>1700</v>
      </c>
      <c r="Q23" s="20">
        <v>0</v>
      </c>
      <c r="R23" s="20">
        <v>0</v>
      </c>
      <c r="S23" s="20">
        <v>0</v>
      </c>
      <c r="T23" s="63">
        <f t="shared" si="0"/>
        <v>0</v>
      </c>
      <c r="U23" s="20"/>
      <c r="V23" s="20"/>
      <c r="W23" s="24"/>
      <c r="X23" s="34">
        <v>4500</v>
      </c>
      <c r="Y23" s="34">
        <v>4500</v>
      </c>
      <c r="Z23" s="20">
        <v>0</v>
      </c>
      <c r="AA23" s="23">
        <v>5000</v>
      </c>
      <c r="AB23" s="23">
        <v>5000</v>
      </c>
      <c r="AC23" s="23">
        <v>0</v>
      </c>
      <c r="AD23" s="23">
        <v>10000</v>
      </c>
      <c r="AE23" s="23">
        <v>10000</v>
      </c>
      <c r="AF23" s="23">
        <v>0</v>
      </c>
      <c r="AG23" s="23">
        <v>2500</v>
      </c>
      <c r="AH23" s="23">
        <v>2500</v>
      </c>
      <c r="AI23" s="23">
        <v>0</v>
      </c>
      <c r="AJ23" s="23">
        <v>5000</v>
      </c>
      <c r="AK23" s="23">
        <v>5000</v>
      </c>
      <c r="AL23" s="23">
        <v>0</v>
      </c>
      <c r="AM23" s="23">
        <v>5000</v>
      </c>
      <c r="AN23" s="23">
        <v>5000</v>
      </c>
      <c r="AO23" s="23">
        <v>0</v>
      </c>
      <c r="AP23" s="23">
        <v>2500</v>
      </c>
      <c r="AQ23" s="23">
        <v>2500</v>
      </c>
      <c r="AR23" s="23">
        <v>0</v>
      </c>
      <c r="AS23" s="23">
        <v>5000</v>
      </c>
      <c r="AT23" s="23">
        <v>5000</v>
      </c>
      <c r="AU23" s="23">
        <v>0</v>
      </c>
      <c r="AV23" s="23">
        <v>4000</v>
      </c>
      <c r="AW23" s="23">
        <v>4000</v>
      </c>
      <c r="AX23" s="63">
        <v>0</v>
      </c>
      <c r="AY23" s="63"/>
      <c r="AZ23" s="63"/>
      <c r="BA23" s="63"/>
      <c r="BB23" s="63">
        <v>5000</v>
      </c>
      <c r="BC23" s="63">
        <v>5000</v>
      </c>
      <c r="BD23" s="63">
        <v>0</v>
      </c>
      <c r="BE23" s="63">
        <v>0</v>
      </c>
      <c r="BF23" s="63">
        <v>5000</v>
      </c>
      <c r="BG23" s="63">
        <v>5000</v>
      </c>
      <c r="BH23" s="63">
        <v>0</v>
      </c>
      <c r="BI23" s="63">
        <v>0</v>
      </c>
      <c r="BJ23" s="63">
        <v>9000</v>
      </c>
      <c r="BK23" s="63">
        <v>9000</v>
      </c>
      <c r="BL23" s="63">
        <v>0</v>
      </c>
      <c r="BM23" s="63">
        <v>0</v>
      </c>
      <c r="BN23" s="63">
        <v>0</v>
      </c>
      <c r="BO23" s="63">
        <v>0</v>
      </c>
      <c r="BP23" s="63">
        <v>0</v>
      </c>
      <c r="BQ23" s="63">
        <v>0</v>
      </c>
      <c r="BR23" s="62">
        <v>77700</v>
      </c>
      <c r="BS23" s="62">
        <v>77700</v>
      </c>
      <c r="BT23" s="62">
        <v>0</v>
      </c>
      <c r="BU23" s="62">
        <v>0</v>
      </c>
      <c r="BV23" s="20">
        <v>40100</v>
      </c>
      <c r="BW23" s="20"/>
      <c r="BX23" s="20"/>
      <c r="BY23" s="20"/>
    </row>
    <row r="24" spans="1:79" s="22" customFormat="1">
      <c r="A24" s="28" t="s">
        <v>103</v>
      </c>
      <c r="B24" s="20">
        <v>1500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1000</v>
      </c>
      <c r="J24" s="20">
        <v>1000</v>
      </c>
      <c r="K24" s="20">
        <v>0</v>
      </c>
      <c r="L24" s="20">
        <v>500</v>
      </c>
      <c r="M24" s="20">
        <v>500</v>
      </c>
      <c r="N24" s="20">
        <v>0</v>
      </c>
      <c r="O24" s="20">
        <v>600</v>
      </c>
      <c r="P24" s="20">
        <v>600</v>
      </c>
      <c r="Q24" s="20">
        <v>0</v>
      </c>
      <c r="R24" s="20">
        <v>0</v>
      </c>
      <c r="S24" s="20">
        <v>0</v>
      </c>
      <c r="T24" s="63">
        <f t="shared" si="0"/>
        <v>0</v>
      </c>
      <c r="U24" s="20"/>
      <c r="V24" s="20"/>
      <c r="W24" s="24"/>
      <c r="X24" s="34">
        <v>3000</v>
      </c>
      <c r="Y24" s="34">
        <v>3000</v>
      </c>
      <c r="Z24" s="20">
        <v>0</v>
      </c>
      <c r="AA24" s="23">
        <v>4000</v>
      </c>
      <c r="AB24" s="23">
        <v>4000</v>
      </c>
      <c r="AC24" s="23">
        <v>0</v>
      </c>
      <c r="AD24" s="23">
        <v>5000</v>
      </c>
      <c r="AE24" s="23">
        <v>5000</v>
      </c>
      <c r="AF24" s="23">
        <v>0</v>
      </c>
      <c r="AG24" s="23">
        <v>1000</v>
      </c>
      <c r="AH24" s="23">
        <v>1000</v>
      </c>
      <c r="AI24" s="23">
        <v>0</v>
      </c>
      <c r="AJ24" s="23">
        <v>1000</v>
      </c>
      <c r="AK24" s="23">
        <v>1000</v>
      </c>
      <c r="AL24" s="23">
        <v>0</v>
      </c>
      <c r="AM24" s="23">
        <v>0</v>
      </c>
      <c r="AN24" s="23">
        <v>0</v>
      </c>
      <c r="AO24" s="23">
        <v>0</v>
      </c>
      <c r="AP24" s="23">
        <v>1000</v>
      </c>
      <c r="AQ24" s="23">
        <v>1000</v>
      </c>
      <c r="AR24" s="23">
        <v>0</v>
      </c>
      <c r="AS24" s="23">
        <v>4000</v>
      </c>
      <c r="AT24" s="23">
        <v>4000</v>
      </c>
      <c r="AU24" s="23">
        <v>0</v>
      </c>
      <c r="AV24" s="23">
        <v>3500</v>
      </c>
      <c r="AW24" s="23">
        <v>3500</v>
      </c>
      <c r="AX24" s="63">
        <v>0</v>
      </c>
      <c r="AY24" s="63"/>
      <c r="AZ24" s="63"/>
      <c r="BA24" s="63"/>
      <c r="BB24" s="63">
        <v>1500</v>
      </c>
      <c r="BC24" s="63">
        <v>1500</v>
      </c>
      <c r="BD24" s="63">
        <v>0</v>
      </c>
      <c r="BE24" s="63">
        <v>0</v>
      </c>
      <c r="BF24" s="63">
        <v>1500</v>
      </c>
      <c r="BG24" s="63">
        <v>1500</v>
      </c>
      <c r="BH24" s="63">
        <v>0</v>
      </c>
      <c r="BI24" s="63">
        <v>0</v>
      </c>
      <c r="BJ24" s="63">
        <v>2500</v>
      </c>
      <c r="BK24" s="63">
        <v>2500</v>
      </c>
      <c r="BL24" s="63">
        <v>0</v>
      </c>
      <c r="BM24" s="63">
        <v>0</v>
      </c>
      <c r="BN24" s="63">
        <v>0</v>
      </c>
      <c r="BO24" s="63">
        <v>0</v>
      </c>
      <c r="BP24" s="63">
        <v>0</v>
      </c>
      <c r="BQ24" s="63">
        <v>0</v>
      </c>
      <c r="BR24" s="62">
        <v>33600</v>
      </c>
      <c r="BS24" s="62">
        <v>33600</v>
      </c>
      <c r="BT24" s="62">
        <v>0</v>
      </c>
      <c r="BU24" s="62">
        <v>0</v>
      </c>
      <c r="BV24" s="20">
        <v>18100</v>
      </c>
      <c r="BW24" s="20"/>
      <c r="BX24" s="20"/>
      <c r="BY24" s="20"/>
    </row>
    <row r="25" spans="1:79" s="32" customFormat="1">
      <c r="A25" s="30" t="s">
        <v>5</v>
      </c>
      <c r="B25" s="31">
        <v>30000</v>
      </c>
      <c r="C25" s="31">
        <v>10000</v>
      </c>
      <c r="D25" s="31">
        <v>10000</v>
      </c>
      <c r="E25" s="31">
        <v>0</v>
      </c>
      <c r="F25" s="31">
        <v>18000</v>
      </c>
      <c r="G25" s="31">
        <v>18000</v>
      </c>
      <c r="H25" s="31">
        <v>0</v>
      </c>
      <c r="I25" s="31">
        <v>5000</v>
      </c>
      <c r="J25" s="31">
        <v>5000</v>
      </c>
      <c r="K25" s="31">
        <v>0</v>
      </c>
      <c r="L25" s="31">
        <v>28000</v>
      </c>
      <c r="M25" s="31">
        <v>28000</v>
      </c>
      <c r="N25" s="31">
        <v>0</v>
      </c>
      <c r="O25" s="31">
        <v>20200</v>
      </c>
      <c r="P25" s="31">
        <v>20200</v>
      </c>
      <c r="Q25" s="31">
        <v>0</v>
      </c>
      <c r="R25" s="31">
        <f>SUM(R13:R24)</f>
        <v>0</v>
      </c>
      <c r="S25" s="31">
        <v>0</v>
      </c>
      <c r="T25" s="31">
        <f>SUM(T13:T24)</f>
        <v>0</v>
      </c>
      <c r="U25" s="31">
        <v>0</v>
      </c>
      <c r="V25" s="31">
        <v>0</v>
      </c>
      <c r="W25" s="31">
        <v>0</v>
      </c>
      <c r="X25" s="31">
        <v>76000</v>
      </c>
      <c r="Y25" s="31">
        <v>76000</v>
      </c>
      <c r="Z25" s="31">
        <v>0</v>
      </c>
      <c r="AA25" s="31">
        <v>97000</v>
      </c>
      <c r="AB25" s="31">
        <v>97000</v>
      </c>
      <c r="AC25" s="31">
        <v>0</v>
      </c>
      <c r="AD25" s="31">
        <v>120000</v>
      </c>
      <c r="AE25" s="31">
        <v>120000</v>
      </c>
      <c r="AF25" s="31">
        <v>0</v>
      </c>
      <c r="AG25" s="31">
        <v>59000</v>
      </c>
      <c r="AH25" s="31">
        <v>59000</v>
      </c>
      <c r="AI25" s="31">
        <v>0</v>
      </c>
      <c r="AJ25" s="31">
        <v>54000</v>
      </c>
      <c r="AK25" s="31">
        <v>54000</v>
      </c>
      <c r="AL25" s="31">
        <v>0</v>
      </c>
      <c r="AM25" s="31">
        <v>36000</v>
      </c>
      <c r="AN25" s="31">
        <v>36000</v>
      </c>
      <c r="AO25" s="31">
        <v>0</v>
      </c>
      <c r="AP25" s="31">
        <v>46000</v>
      </c>
      <c r="AQ25" s="31">
        <v>46000</v>
      </c>
      <c r="AR25" s="31">
        <v>0</v>
      </c>
      <c r="AS25" s="31">
        <v>75000</v>
      </c>
      <c r="AT25" s="31">
        <v>75000</v>
      </c>
      <c r="AU25" s="31">
        <v>0</v>
      </c>
      <c r="AV25" s="31">
        <v>65000</v>
      </c>
      <c r="AW25" s="31">
        <v>65000</v>
      </c>
      <c r="AX25" s="140">
        <v>0</v>
      </c>
      <c r="AY25" s="140">
        <v>65000</v>
      </c>
      <c r="AZ25" s="140">
        <v>0</v>
      </c>
      <c r="BA25" s="140">
        <v>65000</v>
      </c>
      <c r="BB25" s="140">
        <v>64000</v>
      </c>
      <c r="BC25" s="140">
        <v>64000</v>
      </c>
      <c r="BD25" s="140">
        <v>0</v>
      </c>
      <c r="BE25" s="140">
        <v>0</v>
      </c>
      <c r="BF25" s="140">
        <v>61000</v>
      </c>
      <c r="BG25" s="140">
        <v>61000</v>
      </c>
      <c r="BH25" s="140">
        <v>0</v>
      </c>
      <c r="BI25" s="140">
        <v>0</v>
      </c>
      <c r="BJ25" s="140">
        <v>120000</v>
      </c>
      <c r="BK25" s="140">
        <v>120000</v>
      </c>
      <c r="BL25" s="140">
        <v>0</v>
      </c>
      <c r="BM25" s="140">
        <v>0</v>
      </c>
      <c r="BN25" s="140">
        <v>120000</v>
      </c>
      <c r="BO25" s="140">
        <v>0</v>
      </c>
      <c r="BP25" s="140">
        <v>120000</v>
      </c>
      <c r="BQ25" s="140">
        <v>0</v>
      </c>
      <c r="BR25" s="141">
        <v>1169200</v>
      </c>
      <c r="BS25" s="140">
        <v>1049200</v>
      </c>
      <c r="BT25" s="141">
        <v>120000</v>
      </c>
      <c r="BU25" s="141">
        <v>0</v>
      </c>
      <c r="BV25" s="140">
        <v>545500</v>
      </c>
      <c r="BW25" s="31">
        <v>4597</v>
      </c>
      <c r="BX25" s="31">
        <v>137910</v>
      </c>
      <c r="BY25" s="31" t="s">
        <v>187</v>
      </c>
    </row>
    <row r="26" spans="1:79">
      <c r="A26" s="18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6"/>
      <c r="BS26" s="26"/>
      <c r="BT26" s="26"/>
      <c r="BU26" s="26"/>
      <c r="BV26" s="27"/>
      <c r="BY26" s="29"/>
    </row>
    <row r="27" spans="1:79" s="37" customFormat="1">
      <c r="A27" s="44" t="s">
        <v>42</v>
      </c>
      <c r="B27" s="45">
        <f t="shared" ref="B27:AI27" si="1">SUM(B12:B24)</f>
        <v>60000</v>
      </c>
      <c r="C27" s="45">
        <f t="shared" si="1"/>
        <v>20000</v>
      </c>
      <c r="D27" s="45">
        <f t="shared" si="1"/>
        <v>20000</v>
      </c>
      <c r="E27" s="45">
        <f t="shared" si="1"/>
        <v>0</v>
      </c>
      <c r="F27" s="45">
        <f t="shared" si="1"/>
        <v>36000</v>
      </c>
      <c r="G27" s="45">
        <f t="shared" si="1"/>
        <v>36000</v>
      </c>
      <c r="H27" s="45">
        <f t="shared" si="1"/>
        <v>0</v>
      </c>
      <c r="I27" s="45">
        <f t="shared" si="1"/>
        <v>10000</v>
      </c>
      <c r="J27" s="45">
        <f t="shared" si="1"/>
        <v>10000</v>
      </c>
      <c r="K27" s="45">
        <f t="shared" si="1"/>
        <v>0</v>
      </c>
      <c r="L27" s="45">
        <f t="shared" si="1"/>
        <v>56000</v>
      </c>
      <c r="M27" s="45">
        <f t="shared" si="1"/>
        <v>56000</v>
      </c>
      <c r="N27" s="45">
        <f t="shared" si="1"/>
        <v>0</v>
      </c>
      <c r="O27" s="45">
        <f t="shared" si="1"/>
        <v>40400</v>
      </c>
      <c r="P27" s="45">
        <f t="shared" si="1"/>
        <v>40400</v>
      </c>
      <c r="Q27" s="45">
        <f t="shared" si="1"/>
        <v>0</v>
      </c>
      <c r="R27" s="45">
        <f t="shared" si="1"/>
        <v>0</v>
      </c>
      <c r="S27" s="45">
        <f t="shared" si="1"/>
        <v>0</v>
      </c>
      <c r="T27" s="45">
        <f t="shared" si="1"/>
        <v>0</v>
      </c>
      <c r="U27" s="45">
        <f t="shared" si="1"/>
        <v>0</v>
      </c>
      <c r="V27" s="45">
        <f t="shared" si="1"/>
        <v>0</v>
      </c>
      <c r="W27" s="45">
        <f t="shared" si="1"/>
        <v>0</v>
      </c>
      <c r="X27" s="45">
        <f t="shared" si="1"/>
        <v>152000</v>
      </c>
      <c r="Y27" s="45">
        <f t="shared" si="1"/>
        <v>152000</v>
      </c>
      <c r="Z27" s="45">
        <f t="shared" si="1"/>
        <v>0</v>
      </c>
      <c r="AA27" s="45">
        <f t="shared" si="1"/>
        <v>194000</v>
      </c>
      <c r="AB27" s="45">
        <f t="shared" si="1"/>
        <v>194000</v>
      </c>
      <c r="AC27" s="45">
        <f t="shared" si="1"/>
        <v>0</v>
      </c>
      <c r="AD27" s="45">
        <f t="shared" si="1"/>
        <v>240000</v>
      </c>
      <c r="AE27" s="45">
        <f t="shared" si="1"/>
        <v>240000</v>
      </c>
      <c r="AF27" s="45">
        <f t="shared" si="1"/>
        <v>0</v>
      </c>
      <c r="AG27" s="45" t="s">
        <v>143</v>
      </c>
      <c r="AH27" s="45">
        <f t="shared" si="1"/>
        <v>118000</v>
      </c>
      <c r="AI27" s="45">
        <f t="shared" si="1"/>
        <v>0</v>
      </c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33"/>
      <c r="BS27" s="45">
        <f>B27+D27+G27+J27+M27+P27+S27+V27+Y27+AB27+AE27+AH27</f>
        <v>926400</v>
      </c>
      <c r="BT27" s="45"/>
      <c r="BU27" s="45">
        <f>E27+H27+K27+N27+Q27+T27+W27+Z27+AC27+AF27+AI27</f>
        <v>0</v>
      </c>
      <c r="BV27" s="46"/>
      <c r="BW27" s="46"/>
    </row>
    <row r="28" spans="1:79" s="47" customFormat="1">
      <c r="B28" s="36"/>
      <c r="C28" s="36"/>
      <c r="D28" s="36"/>
      <c r="E28" s="36"/>
      <c r="F28" s="37"/>
      <c r="G28" s="36"/>
      <c r="H28" s="36"/>
      <c r="I28" s="36"/>
      <c r="J28" s="36"/>
      <c r="K28" s="36"/>
      <c r="L28" s="36"/>
      <c r="M28" s="36"/>
      <c r="N28" s="36"/>
      <c r="O28" s="36">
        <f>O27-O29</f>
        <v>-19600</v>
      </c>
      <c r="P28" s="36"/>
      <c r="Q28" s="36"/>
      <c r="R28" s="36"/>
      <c r="S28" s="36"/>
      <c r="T28" s="36"/>
      <c r="U28" s="36"/>
      <c r="V28" s="36"/>
      <c r="W28" s="36"/>
      <c r="X28" s="36" t="s">
        <v>38</v>
      </c>
      <c r="Y28" s="36" t="s">
        <v>38</v>
      </c>
      <c r="Z28" s="38" t="s">
        <v>1</v>
      </c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48"/>
      <c r="BS28" s="48"/>
      <c r="BT28" s="48"/>
      <c r="BU28" s="48"/>
      <c r="BW28" s="49"/>
    </row>
    <row r="29" spans="1:79" s="47" customFormat="1">
      <c r="B29" s="36"/>
      <c r="C29" s="36"/>
      <c r="D29" s="36"/>
      <c r="E29" s="36"/>
      <c r="F29" s="37"/>
      <c r="G29" s="36"/>
      <c r="H29" s="36"/>
      <c r="I29" s="36"/>
      <c r="J29" s="36"/>
      <c r="K29" s="36"/>
      <c r="L29" s="36"/>
      <c r="M29" s="36"/>
      <c r="N29" s="36"/>
      <c r="O29" s="36">
        <v>60000</v>
      </c>
      <c r="P29" s="36"/>
      <c r="Q29" s="36"/>
      <c r="R29" s="36"/>
      <c r="S29" s="36"/>
      <c r="T29" s="36"/>
      <c r="U29" s="36" t="s">
        <v>38</v>
      </c>
      <c r="V29" s="36" t="s">
        <v>38</v>
      </c>
      <c r="W29" s="36"/>
      <c r="X29" s="36"/>
      <c r="Y29" s="36"/>
      <c r="Z29" s="75"/>
      <c r="AA29" s="36"/>
      <c r="AB29" s="36"/>
      <c r="AC29" s="36"/>
      <c r="AD29" s="36"/>
      <c r="AE29" s="37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48"/>
      <c r="BS29" s="48"/>
      <c r="BT29" s="48"/>
      <c r="BU29" s="48"/>
      <c r="BW29" s="49"/>
    </row>
    <row r="30" spans="1:79" s="47" customFormat="1">
      <c r="A30" s="38" t="s">
        <v>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 t="s">
        <v>39</v>
      </c>
      <c r="P30" s="36"/>
      <c r="Q30" s="36"/>
      <c r="R30" s="36" t="s">
        <v>38</v>
      </c>
      <c r="S30" s="36" t="s">
        <v>38</v>
      </c>
      <c r="T30" s="36"/>
      <c r="U30" s="36" t="s">
        <v>40</v>
      </c>
      <c r="V30" s="36"/>
      <c r="W30" s="36"/>
      <c r="X30" s="36"/>
      <c r="Y30" s="36"/>
      <c r="Z30" s="75"/>
      <c r="AA30" s="77"/>
      <c r="AB30" s="77"/>
      <c r="AC30" s="77"/>
      <c r="AD30" s="77"/>
      <c r="AE30" s="75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48"/>
      <c r="BS30" s="48"/>
      <c r="BT30" s="48"/>
      <c r="BU30" s="48"/>
      <c r="BV30" s="48"/>
      <c r="BW30" s="50"/>
      <c r="BX30" s="48"/>
      <c r="BY30" s="48"/>
      <c r="BZ30" s="48"/>
      <c r="CA30" s="48"/>
    </row>
    <row r="31" spans="1:79" ht="27">
      <c r="B31" s="36"/>
      <c r="C31" s="36"/>
      <c r="D31" s="36"/>
      <c r="E31" s="36"/>
      <c r="F31" s="37"/>
      <c r="G31" s="36"/>
      <c r="H31" s="36"/>
      <c r="I31" s="36"/>
      <c r="J31" s="36"/>
      <c r="K31" s="36"/>
      <c r="L31" s="36"/>
      <c r="M31" s="36"/>
      <c r="N31" s="36"/>
      <c r="O31" s="36" t="s">
        <v>41</v>
      </c>
      <c r="P31" s="36"/>
      <c r="Q31" s="36"/>
      <c r="R31" s="36"/>
      <c r="S31" s="36"/>
      <c r="T31" s="36"/>
      <c r="U31" s="36" t="s">
        <v>41</v>
      </c>
      <c r="V31" s="36"/>
      <c r="W31" s="36"/>
      <c r="X31" s="36"/>
      <c r="Y31" s="36"/>
      <c r="Z31" s="57" t="s">
        <v>60</v>
      </c>
      <c r="AA31" s="58" t="s">
        <v>61</v>
      </c>
      <c r="AB31" s="59"/>
      <c r="AC31" s="59"/>
      <c r="AD31" s="59"/>
      <c r="AE31" s="75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</row>
    <row r="32" spans="1:79" ht="27">
      <c r="A32" s="57" t="s">
        <v>60</v>
      </c>
      <c r="B32" s="58" t="s">
        <v>61</v>
      </c>
      <c r="C32" s="59"/>
      <c r="D32" s="59"/>
      <c r="E32" s="59"/>
      <c r="Z32" s="60"/>
      <c r="AA32" s="59" t="s">
        <v>62</v>
      </c>
      <c r="AB32" s="59" t="s">
        <v>64</v>
      </c>
      <c r="AC32" s="59" t="s">
        <v>63</v>
      </c>
      <c r="AD32" s="59" t="s">
        <v>65</v>
      </c>
      <c r="AE32" s="75"/>
    </row>
    <row r="33" spans="1:31" ht="27">
      <c r="A33" s="60"/>
      <c r="B33" s="59" t="s">
        <v>62</v>
      </c>
      <c r="C33" s="59" t="s">
        <v>64</v>
      </c>
      <c r="D33" s="59" t="s">
        <v>63</v>
      </c>
      <c r="E33" s="59" t="s">
        <v>65</v>
      </c>
      <c r="Z33" s="75"/>
      <c r="AA33" s="77"/>
      <c r="AB33" s="77"/>
      <c r="AC33" s="77"/>
      <c r="AD33" s="77"/>
      <c r="AE33" s="75"/>
    </row>
  </sheetData>
  <mergeCells count="53">
    <mergeCell ref="U10:W10"/>
    <mergeCell ref="X10:Z10"/>
    <mergeCell ref="R8:T9"/>
    <mergeCell ref="BW7:BW11"/>
    <mergeCell ref="BN7:BQ9"/>
    <mergeCell ref="BN10:BQ10"/>
    <mergeCell ref="BX7:BX11"/>
    <mergeCell ref="U8:W9"/>
    <mergeCell ref="BF7:BI9"/>
    <mergeCell ref="BF10:BI10"/>
    <mergeCell ref="AS10:AU10"/>
    <mergeCell ref="AY7:BA9"/>
    <mergeCell ref="X7:Z9"/>
    <mergeCell ref="AA10:AC10"/>
    <mergeCell ref="AA7:AC9"/>
    <mergeCell ref="AD7:AF9"/>
    <mergeCell ref="AD10:AF10"/>
    <mergeCell ref="AV7:AX9"/>
    <mergeCell ref="AV10:AX10"/>
    <mergeCell ref="AY10:BA10"/>
    <mergeCell ref="R7:W7"/>
    <mergeCell ref="R10:T10"/>
    <mergeCell ref="BY7:BY11"/>
    <mergeCell ref="AG7:AI9"/>
    <mergeCell ref="BR7:BU10"/>
    <mergeCell ref="BV7:BV11"/>
    <mergeCell ref="AG10:AI10"/>
    <mergeCell ref="AJ7:AL9"/>
    <mergeCell ref="AJ10:AL10"/>
    <mergeCell ref="AM7:AO9"/>
    <mergeCell ref="AM10:AO10"/>
    <mergeCell ref="AP7:AR9"/>
    <mergeCell ref="AP10:AR10"/>
    <mergeCell ref="AS7:AU9"/>
    <mergeCell ref="BB7:BE9"/>
    <mergeCell ref="BB10:BE10"/>
    <mergeCell ref="BJ7:BM9"/>
    <mergeCell ref="BJ10:BM10"/>
    <mergeCell ref="A7:A11"/>
    <mergeCell ref="B7:B8"/>
    <mergeCell ref="C7:K7"/>
    <mergeCell ref="L7:N7"/>
    <mergeCell ref="O7:Q7"/>
    <mergeCell ref="C10:E10"/>
    <mergeCell ref="F10:H10"/>
    <mergeCell ref="I10:K10"/>
    <mergeCell ref="L10:N10"/>
    <mergeCell ref="C8:E9"/>
    <mergeCell ref="F8:H9"/>
    <mergeCell ref="I8:K9"/>
    <mergeCell ref="L8:N9"/>
    <mergeCell ref="O10:Q10"/>
    <mergeCell ref="O8:Q9"/>
  </mergeCells>
  <printOptions horizontalCentered="1"/>
  <pageMargins left="0.31496062992125984" right="0.11811023622047245" top="0.74803149606299213" bottom="0.55118110236220474" header="0.31496062992125984" footer="0.11811023622047245"/>
  <pageSetup paperSize="9" scale="75" orientation="landscape" r:id="rId1"/>
  <colBreaks count="3" manualBreakCount="3">
    <brk id="14" max="1048575" man="1"/>
    <brk id="26" max="1048575" man="1"/>
    <brk id="7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CA29"/>
  <sheetViews>
    <sheetView topLeftCell="BG1" zoomScale="60" zoomScaleNormal="60" zoomScaleSheetLayoutView="76" workbookViewId="0">
      <selection activeCell="BJ12" sqref="BJ12:BX12"/>
    </sheetView>
  </sheetViews>
  <sheetFormatPr defaultColWidth="8.77734375" defaultRowHeight="24.6"/>
  <cols>
    <col min="1" max="1" width="17.88671875" style="19" customWidth="1"/>
    <col min="2" max="2" width="15.33203125" style="1" customWidth="1"/>
    <col min="3" max="4" width="12.88671875" style="1" customWidth="1"/>
    <col min="5" max="5" width="15.88671875" style="1" customWidth="1"/>
    <col min="6" max="6" width="11" style="19" customWidth="1"/>
    <col min="7" max="8" width="9.77734375" style="1" customWidth="1"/>
    <col min="9" max="9" width="11" style="1" customWidth="1"/>
    <col min="10" max="10" width="15.88671875" style="1" customWidth="1"/>
    <col min="11" max="11" width="10.33203125" style="1" customWidth="1"/>
    <col min="12" max="12" width="12.88671875" style="1" customWidth="1"/>
    <col min="13" max="13" width="16.77734375" style="1" customWidth="1"/>
    <col min="14" max="14" width="9.77734375" style="1" customWidth="1"/>
    <col min="15" max="15" width="12.88671875" style="1" customWidth="1"/>
    <col min="16" max="16" width="16.77734375" style="1" customWidth="1"/>
    <col min="17" max="17" width="12.88671875" style="1" customWidth="1"/>
    <col min="18" max="18" width="11" style="1" customWidth="1"/>
    <col min="19" max="19" width="11.109375" style="1" customWidth="1"/>
    <col min="20" max="20" width="11" style="1" customWidth="1"/>
    <col min="21" max="21" width="15" style="1" customWidth="1"/>
    <col min="22" max="27" width="12.88671875" style="1" customWidth="1"/>
    <col min="28" max="28" width="11.109375" style="1" customWidth="1"/>
    <col min="29" max="29" width="12.88671875" style="1" customWidth="1"/>
    <col min="30" max="30" width="11.88671875" style="1" bestFit="1" customWidth="1"/>
    <col min="31" max="31" width="10.6640625" style="1" bestFit="1" customWidth="1"/>
    <col min="32" max="33" width="11.88671875" style="1" bestFit="1" customWidth="1"/>
    <col min="34" max="34" width="10.21875" style="1" bestFit="1" customWidth="1"/>
    <col min="35" max="35" width="11.88671875" style="1" bestFit="1" customWidth="1"/>
    <col min="36" max="69" width="11.88671875" style="77" customWidth="1"/>
    <col min="70" max="71" width="14.33203125" style="1" bestFit="1" customWidth="1"/>
    <col min="72" max="72" width="14.33203125" style="77" customWidth="1"/>
    <col min="73" max="73" width="14.33203125" style="1" bestFit="1" customWidth="1"/>
    <col min="74" max="74" width="16.21875" style="19" customWidth="1"/>
    <col min="75" max="75" width="16.21875" style="16" customWidth="1"/>
    <col min="76" max="77" width="16.21875" style="19" customWidth="1"/>
    <col min="78" max="292" width="8.77734375" style="19"/>
    <col min="293" max="293" width="15.33203125" style="19" customWidth="1"/>
    <col min="294" max="295" width="12.88671875" style="19" bestFit="1" customWidth="1"/>
    <col min="296" max="296" width="15.88671875" style="19" bestFit="1" customWidth="1"/>
    <col min="297" max="297" width="11" style="19" bestFit="1" customWidth="1"/>
    <col min="298" max="299" width="9.77734375" style="19" bestFit="1" customWidth="1"/>
    <col min="300" max="300" width="11" style="19" bestFit="1" customWidth="1"/>
    <col min="301" max="301" width="15.88671875" style="19" bestFit="1" customWidth="1"/>
    <col min="302" max="302" width="10.33203125" style="19" customWidth="1"/>
    <col min="303" max="303" width="12.88671875" style="19" bestFit="1" customWidth="1"/>
    <col min="304" max="304" width="16.77734375" style="19" bestFit="1" customWidth="1"/>
    <col min="305" max="305" width="9.77734375" style="19" bestFit="1" customWidth="1"/>
    <col min="306" max="306" width="12.88671875" style="19" bestFit="1" customWidth="1"/>
    <col min="307" max="307" width="16.77734375" style="19" bestFit="1" customWidth="1"/>
    <col min="308" max="308" width="12.88671875" style="19" bestFit="1" customWidth="1"/>
    <col min="309" max="309" width="11" style="19" bestFit="1" customWidth="1"/>
    <col min="310" max="310" width="11.109375" style="19" bestFit="1" customWidth="1"/>
    <col min="311" max="311" width="11" style="19" bestFit="1" customWidth="1"/>
    <col min="312" max="312" width="15" style="19" bestFit="1" customWidth="1"/>
    <col min="313" max="318" width="12.88671875" style="19" bestFit="1" customWidth="1"/>
    <col min="319" max="319" width="11.109375" style="19" bestFit="1" customWidth="1"/>
    <col min="320" max="320" width="12.88671875" style="19" bestFit="1" customWidth="1"/>
    <col min="321" max="321" width="11.6640625" style="19" bestFit="1" customWidth="1"/>
    <col min="322" max="322" width="10.109375" style="19" bestFit="1" customWidth="1"/>
    <col min="323" max="324" width="11.6640625" style="19" bestFit="1" customWidth="1"/>
    <col min="325" max="325" width="10.109375" style="19" bestFit="1" customWidth="1"/>
    <col min="326" max="326" width="11.6640625" style="19" bestFit="1" customWidth="1"/>
    <col min="327" max="329" width="14.21875" style="19" bestFit="1" customWidth="1"/>
    <col min="330" max="330" width="12.77734375" style="19" customWidth="1"/>
    <col min="331" max="331" width="9.88671875" style="19" customWidth="1"/>
    <col min="332" max="548" width="8.77734375" style="19"/>
    <col min="549" max="549" width="15.33203125" style="19" customWidth="1"/>
    <col min="550" max="551" width="12.88671875" style="19" bestFit="1" customWidth="1"/>
    <col min="552" max="552" width="15.88671875" style="19" bestFit="1" customWidth="1"/>
    <col min="553" max="553" width="11" style="19" bestFit="1" customWidth="1"/>
    <col min="554" max="555" width="9.77734375" style="19" bestFit="1" customWidth="1"/>
    <col min="556" max="556" width="11" style="19" bestFit="1" customWidth="1"/>
    <col min="557" max="557" width="15.88671875" style="19" bestFit="1" customWidth="1"/>
    <col min="558" max="558" width="10.33203125" style="19" customWidth="1"/>
    <col min="559" max="559" width="12.88671875" style="19" bestFit="1" customWidth="1"/>
    <col min="560" max="560" width="16.77734375" style="19" bestFit="1" customWidth="1"/>
    <col min="561" max="561" width="9.77734375" style="19" bestFit="1" customWidth="1"/>
    <col min="562" max="562" width="12.88671875" style="19" bestFit="1" customWidth="1"/>
    <col min="563" max="563" width="16.77734375" style="19" bestFit="1" customWidth="1"/>
    <col min="564" max="564" width="12.88671875" style="19" bestFit="1" customWidth="1"/>
    <col min="565" max="565" width="11" style="19" bestFit="1" customWidth="1"/>
    <col min="566" max="566" width="11.109375" style="19" bestFit="1" customWidth="1"/>
    <col min="567" max="567" width="11" style="19" bestFit="1" customWidth="1"/>
    <col min="568" max="568" width="15" style="19" bestFit="1" customWidth="1"/>
    <col min="569" max="574" width="12.88671875" style="19" bestFit="1" customWidth="1"/>
    <col min="575" max="575" width="11.109375" style="19" bestFit="1" customWidth="1"/>
    <col min="576" max="576" width="12.88671875" style="19" bestFit="1" customWidth="1"/>
    <col min="577" max="577" width="11.6640625" style="19" bestFit="1" customWidth="1"/>
    <col min="578" max="578" width="10.109375" style="19" bestFit="1" customWidth="1"/>
    <col min="579" max="580" width="11.6640625" style="19" bestFit="1" customWidth="1"/>
    <col min="581" max="581" width="10.109375" style="19" bestFit="1" customWidth="1"/>
    <col min="582" max="582" width="11.6640625" style="19" bestFit="1" customWidth="1"/>
    <col min="583" max="585" width="14.21875" style="19" bestFit="1" customWidth="1"/>
    <col min="586" max="586" width="12.77734375" style="19" customWidth="1"/>
    <col min="587" max="587" width="9.88671875" style="19" customWidth="1"/>
    <col min="588" max="804" width="8.77734375" style="19"/>
    <col min="805" max="805" width="15.33203125" style="19" customWidth="1"/>
    <col min="806" max="807" width="12.88671875" style="19" bestFit="1" customWidth="1"/>
    <col min="808" max="808" width="15.88671875" style="19" bestFit="1" customWidth="1"/>
    <col min="809" max="809" width="11" style="19" bestFit="1" customWidth="1"/>
    <col min="810" max="811" width="9.77734375" style="19" bestFit="1" customWidth="1"/>
    <col min="812" max="812" width="11" style="19" bestFit="1" customWidth="1"/>
    <col min="813" max="813" width="15.88671875" style="19" bestFit="1" customWidth="1"/>
    <col min="814" max="814" width="10.33203125" style="19" customWidth="1"/>
    <col min="815" max="815" width="12.88671875" style="19" bestFit="1" customWidth="1"/>
    <col min="816" max="816" width="16.77734375" style="19" bestFit="1" customWidth="1"/>
    <col min="817" max="817" width="9.77734375" style="19" bestFit="1" customWidth="1"/>
    <col min="818" max="818" width="12.88671875" style="19" bestFit="1" customWidth="1"/>
    <col min="819" max="819" width="16.77734375" style="19" bestFit="1" customWidth="1"/>
    <col min="820" max="820" width="12.88671875" style="19" bestFit="1" customWidth="1"/>
    <col min="821" max="821" width="11" style="19" bestFit="1" customWidth="1"/>
    <col min="822" max="822" width="11.109375" style="19" bestFit="1" customWidth="1"/>
    <col min="823" max="823" width="11" style="19" bestFit="1" customWidth="1"/>
    <col min="824" max="824" width="15" style="19" bestFit="1" customWidth="1"/>
    <col min="825" max="830" width="12.88671875" style="19" bestFit="1" customWidth="1"/>
    <col min="831" max="831" width="11.109375" style="19" bestFit="1" customWidth="1"/>
    <col min="832" max="832" width="12.88671875" style="19" bestFit="1" customWidth="1"/>
    <col min="833" max="833" width="11.6640625" style="19" bestFit="1" customWidth="1"/>
    <col min="834" max="834" width="10.109375" style="19" bestFit="1" customWidth="1"/>
    <col min="835" max="836" width="11.6640625" style="19" bestFit="1" customWidth="1"/>
    <col min="837" max="837" width="10.109375" style="19" bestFit="1" customWidth="1"/>
    <col min="838" max="838" width="11.6640625" style="19" bestFit="1" customWidth="1"/>
    <col min="839" max="841" width="14.21875" style="19" bestFit="1" customWidth="1"/>
    <col min="842" max="842" width="12.77734375" style="19" customWidth="1"/>
    <col min="843" max="843" width="9.88671875" style="19" customWidth="1"/>
    <col min="844" max="1060" width="8.77734375" style="19"/>
    <col min="1061" max="1061" width="15.33203125" style="19" customWidth="1"/>
    <col min="1062" max="1063" width="12.88671875" style="19" bestFit="1" customWidth="1"/>
    <col min="1064" max="1064" width="15.88671875" style="19" bestFit="1" customWidth="1"/>
    <col min="1065" max="1065" width="11" style="19" bestFit="1" customWidth="1"/>
    <col min="1066" max="1067" width="9.77734375" style="19" bestFit="1" customWidth="1"/>
    <col min="1068" max="1068" width="11" style="19" bestFit="1" customWidth="1"/>
    <col min="1069" max="1069" width="15.88671875" style="19" bestFit="1" customWidth="1"/>
    <col min="1070" max="1070" width="10.33203125" style="19" customWidth="1"/>
    <col min="1071" max="1071" width="12.88671875" style="19" bestFit="1" customWidth="1"/>
    <col min="1072" max="1072" width="16.77734375" style="19" bestFit="1" customWidth="1"/>
    <col min="1073" max="1073" width="9.77734375" style="19" bestFit="1" customWidth="1"/>
    <col min="1074" max="1074" width="12.88671875" style="19" bestFit="1" customWidth="1"/>
    <col min="1075" max="1075" width="16.77734375" style="19" bestFit="1" customWidth="1"/>
    <col min="1076" max="1076" width="12.88671875" style="19" bestFit="1" customWidth="1"/>
    <col min="1077" max="1077" width="11" style="19" bestFit="1" customWidth="1"/>
    <col min="1078" max="1078" width="11.109375" style="19" bestFit="1" customWidth="1"/>
    <col min="1079" max="1079" width="11" style="19" bestFit="1" customWidth="1"/>
    <col min="1080" max="1080" width="15" style="19" bestFit="1" customWidth="1"/>
    <col min="1081" max="1086" width="12.88671875" style="19" bestFit="1" customWidth="1"/>
    <col min="1087" max="1087" width="11.109375" style="19" bestFit="1" customWidth="1"/>
    <col min="1088" max="1088" width="12.88671875" style="19" bestFit="1" customWidth="1"/>
    <col min="1089" max="1089" width="11.6640625" style="19" bestFit="1" customWidth="1"/>
    <col min="1090" max="1090" width="10.109375" style="19" bestFit="1" customWidth="1"/>
    <col min="1091" max="1092" width="11.6640625" style="19" bestFit="1" customWidth="1"/>
    <col min="1093" max="1093" width="10.109375" style="19" bestFit="1" customWidth="1"/>
    <col min="1094" max="1094" width="11.6640625" style="19" bestFit="1" customWidth="1"/>
    <col min="1095" max="1097" width="14.21875" style="19" bestFit="1" customWidth="1"/>
    <col min="1098" max="1098" width="12.77734375" style="19" customWidth="1"/>
    <col min="1099" max="1099" width="9.88671875" style="19" customWidth="1"/>
    <col min="1100" max="1316" width="8.77734375" style="19"/>
    <col min="1317" max="1317" width="15.33203125" style="19" customWidth="1"/>
    <col min="1318" max="1319" width="12.88671875" style="19" bestFit="1" customWidth="1"/>
    <col min="1320" max="1320" width="15.88671875" style="19" bestFit="1" customWidth="1"/>
    <col min="1321" max="1321" width="11" style="19" bestFit="1" customWidth="1"/>
    <col min="1322" max="1323" width="9.77734375" style="19" bestFit="1" customWidth="1"/>
    <col min="1324" max="1324" width="11" style="19" bestFit="1" customWidth="1"/>
    <col min="1325" max="1325" width="15.88671875" style="19" bestFit="1" customWidth="1"/>
    <col min="1326" max="1326" width="10.33203125" style="19" customWidth="1"/>
    <col min="1327" max="1327" width="12.88671875" style="19" bestFit="1" customWidth="1"/>
    <col min="1328" max="1328" width="16.77734375" style="19" bestFit="1" customWidth="1"/>
    <col min="1329" max="1329" width="9.77734375" style="19" bestFit="1" customWidth="1"/>
    <col min="1330" max="1330" width="12.88671875" style="19" bestFit="1" customWidth="1"/>
    <col min="1331" max="1331" width="16.77734375" style="19" bestFit="1" customWidth="1"/>
    <col min="1332" max="1332" width="12.88671875" style="19" bestFit="1" customWidth="1"/>
    <col min="1333" max="1333" width="11" style="19" bestFit="1" customWidth="1"/>
    <col min="1334" max="1334" width="11.109375" style="19" bestFit="1" customWidth="1"/>
    <col min="1335" max="1335" width="11" style="19" bestFit="1" customWidth="1"/>
    <col min="1336" max="1336" width="15" style="19" bestFit="1" customWidth="1"/>
    <col min="1337" max="1342" width="12.88671875" style="19" bestFit="1" customWidth="1"/>
    <col min="1343" max="1343" width="11.109375" style="19" bestFit="1" customWidth="1"/>
    <col min="1344" max="1344" width="12.88671875" style="19" bestFit="1" customWidth="1"/>
    <col min="1345" max="1345" width="11.6640625" style="19" bestFit="1" customWidth="1"/>
    <col min="1346" max="1346" width="10.109375" style="19" bestFit="1" customWidth="1"/>
    <col min="1347" max="1348" width="11.6640625" style="19" bestFit="1" customWidth="1"/>
    <col min="1349" max="1349" width="10.109375" style="19" bestFit="1" customWidth="1"/>
    <col min="1350" max="1350" width="11.6640625" style="19" bestFit="1" customWidth="1"/>
    <col min="1351" max="1353" width="14.21875" style="19" bestFit="1" customWidth="1"/>
    <col min="1354" max="1354" width="12.77734375" style="19" customWidth="1"/>
    <col min="1355" max="1355" width="9.88671875" style="19" customWidth="1"/>
    <col min="1356" max="1572" width="8.77734375" style="19"/>
    <col min="1573" max="1573" width="15.33203125" style="19" customWidth="1"/>
    <col min="1574" max="1575" width="12.88671875" style="19" bestFit="1" customWidth="1"/>
    <col min="1576" max="1576" width="15.88671875" style="19" bestFit="1" customWidth="1"/>
    <col min="1577" max="1577" width="11" style="19" bestFit="1" customWidth="1"/>
    <col min="1578" max="1579" width="9.77734375" style="19" bestFit="1" customWidth="1"/>
    <col min="1580" max="1580" width="11" style="19" bestFit="1" customWidth="1"/>
    <col min="1581" max="1581" width="15.88671875" style="19" bestFit="1" customWidth="1"/>
    <col min="1582" max="1582" width="10.33203125" style="19" customWidth="1"/>
    <col min="1583" max="1583" width="12.88671875" style="19" bestFit="1" customWidth="1"/>
    <col min="1584" max="1584" width="16.77734375" style="19" bestFit="1" customWidth="1"/>
    <col min="1585" max="1585" width="9.77734375" style="19" bestFit="1" customWidth="1"/>
    <col min="1586" max="1586" width="12.88671875" style="19" bestFit="1" customWidth="1"/>
    <col min="1587" max="1587" width="16.77734375" style="19" bestFit="1" customWidth="1"/>
    <col min="1588" max="1588" width="12.88671875" style="19" bestFit="1" customWidth="1"/>
    <col min="1589" max="1589" width="11" style="19" bestFit="1" customWidth="1"/>
    <col min="1590" max="1590" width="11.109375" style="19" bestFit="1" customWidth="1"/>
    <col min="1591" max="1591" width="11" style="19" bestFit="1" customWidth="1"/>
    <col min="1592" max="1592" width="15" style="19" bestFit="1" customWidth="1"/>
    <col min="1593" max="1598" width="12.88671875" style="19" bestFit="1" customWidth="1"/>
    <col min="1599" max="1599" width="11.109375" style="19" bestFit="1" customWidth="1"/>
    <col min="1600" max="1600" width="12.88671875" style="19" bestFit="1" customWidth="1"/>
    <col min="1601" max="1601" width="11.6640625" style="19" bestFit="1" customWidth="1"/>
    <col min="1602" max="1602" width="10.109375" style="19" bestFit="1" customWidth="1"/>
    <col min="1603" max="1604" width="11.6640625" style="19" bestFit="1" customWidth="1"/>
    <col min="1605" max="1605" width="10.109375" style="19" bestFit="1" customWidth="1"/>
    <col min="1606" max="1606" width="11.6640625" style="19" bestFit="1" customWidth="1"/>
    <col min="1607" max="1609" width="14.21875" style="19" bestFit="1" customWidth="1"/>
    <col min="1610" max="1610" width="12.77734375" style="19" customWidth="1"/>
    <col min="1611" max="1611" width="9.88671875" style="19" customWidth="1"/>
    <col min="1612" max="1828" width="8.77734375" style="19"/>
    <col min="1829" max="1829" width="15.33203125" style="19" customWidth="1"/>
    <col min="1830" max="1831" width="12.88671875" style="19" bestFit="1" customWidth="1"/>
    <col min="1832" max="1832" width="15.88671875" style="19" bestFit="1" customWidth="1"/>
    <col min="1833" max="1833" width="11" style="19" bestFit="1" customWidth="1"/>
    <col min="1834" max="1835" width="9.77734375" style="19" bestFit="1" customWidth="1"/>
    <col min="1836" max="1836" width="11" style="19" bestFit="1" customWidth="1"/>
    <col min="1837" max="1837" width="15.88671875" style="19" bestFit="1" customWidth="1"/>
    <col min="1838" max="1838" width="10.33203125" style="19" customWidth="1"/>
    <col min="1839" max="1839" width="12.88671875" style="19" bestFit="1" customWidth="1"/>
    <col min="1840" max="1840" width="16.77734375" style="19" bestFit="1" customWidth="1"/>
    <col min="1841" max="1841" width="9.77734375" style="19" bestFit="1" customWidth="1"/>
    <col min="1842" max="1842" width="12.88671875" style="19" bestFit="1" customWidth="1"/>
    <col min="1843" max="1843" width="16.77734375" style="19" bestFit="1" customWidth="1"/>
    <col min="1844" max="1844" width="12.88671875" style="19" bestFit="1" customWidth="1"/>
    <col min="1845" max="1845" width="11" style="19" bestFit="1" customWidth="1"/>
    <col min="1846" max="1846" width="11.109375" style="19" bestFit="1" customWidth="1"/>
    <col min="1847" max="1847" width="11" style="19" bestFit="1" customWidth="1"/>
    <col min="1848" max="1848" width="15" style="19" bestFit="1" customWidth="1"/>
    <col min="1849" max="1854" width="12.88671875" style="19" bestFit="1" customWidth="1"/>
    <col min="1855" max="1855" width="11.109375" style="19" bestFit="1" customWidth="1"/>
    <col min="1856" max="1856" width="12.88671875" style="19" bestFit="1" customWidth="1"/>
    <col min="1857" max="1857" width="11.6640625" style="19" bestFit="1" customWidth="1"/>
    <col min="1858" max="1858" width="10.109375" style="19" bestFit="1" customWidth="1"/>
    <col min="1859" max="1860" width="11.6640625" style="19" bestFit="1" customWidth="1"/>
    <col min="1861" max="1861" width="10.109375" style="19" bestFit="1" customWidth="1"/>
    <col min="1862" max="1862" width="11.6640625" style="19" bestFit="1" customWidth="1"/>
    <col min="1863" max="1865" width="14.21875" style="19" bestFit="1" customWidth="1"/>
    <col min="1866" max="1866" width="12.77734375" style="19" customWidth="1"/>
    <col min="1867" max="1867" width="9.88671875" style="19" customWidth="1"/>
    <col min="1868" max="2084" width="8.77734375" style="19"/>
    <col min="2085" max="2085" width="15.33203125" style="19" customWidth="1"/>
    <col min="2086" max="2087" width="12.88671875" style="19" bestFit="1" customWidth="1"/>
    <col min="2088" max="2088" width="15.88671875" style="19" bestFit="1" customWidth="1"/>
    <col min="2089" max="2089" width="11" style="19" bestFit="1" customWidth="1"/>
    <col min="2090" max="2091" width="9.77734375" style="19" bestFit="1" customWidth="1"/>
    <col min="2092" max="2092" width="11" style="19" bestFit="1" customWidth="1"/>
    <col min="2093" max="2093" width="15.88671875" style="19" bestFit="1" customWidth="1"/>
    <col min="2094" max="2094" width="10.33203125" style="19" customWidth="1"/>
    <col min="2095" max="2095" width="12.88671875" style="19" bestFit="1" customWidth="1"/>
    <col min="2096" max="2096" width="16.77734375" style="19" bestFit="1" customWidth="1"/>
    <col min="2097" max="2097" width="9.77734375" style="19" bestFit="1" customWidth="1"/>
    <col min="2098" max="2098" width="12.88671875" style="19" bestFit="1" customWidth="1"/>
    <col min="2099" max="2099" width="16.77734375" style="19" bestFit="1" customWidth="1"/>
    <col min="2100" max="2100" width="12.88671875" style="19" bestFit="1" customWidth="1"/>
    <col min="2101" max="2101" width="11" style="19" bestFit="1" customWidth="1"/>
    <col min="2102" max="2102" width="11.109375" style="19" bestFit="1" customWidth="1"/>
    <col min="2103" max="2103" width="11" style="19" bestFit="1" customWidth="1"/>
    <col min="2104" max="2104" width="15" style="19" bestFit="1" customWidth="1"/>
    <col min="2105" max="2110" width="12.88671875" style="19" bestFit="1" customWidth="1"/>
    <col min="2111" max="2111" width="11.109375" style="19" bestFit="1" customWidth="1"/>
    <col min="2112" max="2112" width="12.88671875" style="19" bestFit="1" customWidth="1"/>
    <col min="2113" max="2113" width="11.6640625" style="19" bestFit="1" customWidth="1"/>
    <col min="2114" max="2114" width="10.109375" style="19" bestFit="1" customWidth="1"/>
    <col min="2115" max="2116" width="11.6640625" style="19" bestFit="1" customWidth="1"/>
    <col min="2117" max="2117" width="10.109375" style="19" bestFit="1" customWidth="1"/>
    <col min="2118" max="2118" width="11.6640625" style="19" bestFit="1" customWidth="1"/>
    <col min="2119" max="2121" width="14.21875" style="19" bestFit="1" customWidth="1"/>
    <col min="2122" max="2122" width="12.77734375" style="19" customWidth="1"/>
    <col min="2123" max="2123" width="9.88671875" style="19" customWidth="1"/>
    <col min="2124" max="2340" width="8.77734375" style="19"/>
    <col min="2341" max="2341" width="15.33203125" style="19" customWidth="1"/>
    <col min="2342" max="2343" width="12.88671875" style="19" bestFit="1" customWidth="1"/>
    <col min="2344" max="2344" width="15.88671875" style="19" bestFit="1" customWidth="1"/>
    <col min="2345" max="2345" width="11" style="19" bestFit="1" customWidth="1"/>
    <col min="2346" max="2347" width="9.77734375" style="19" bestFit="1" customWidth="1"/>
    <col min="2348" max="2348" width="11" style="19" bestFit="1" customWidth="1"/>
    <col min="2349" max="2349" width="15.88671875" style="19" bestFit="1" customWidth="1"/>
    <col min="2350" max="2350" width="10.33203125" style="19" customWidth="1"/>
    <col min="2351" max="2351" width="12.88671875" style="19" bestFit="1" customWidth="1"/>
    <col min="2352" max="2352" width="16.77734375" style="19" bestFit="1" customWidth="1"/>
    <col min="2353" max="2353" width="9.77734375" style="19" bestFit="1" customWidth="1"/>
    <col min="2354" max="2354" width="12.88671875" style="19" bestFit="1" customWidth="1"/>
    <col min="2355" max="2355" width="16.77734375" style="19" bestFit="1" customWidth="1"/>
    <col min="2356" max="2356" width="12.88671875" style="19" bestFit="1" customWidth="1"/>
    <col min="2357" max="2357" width="11" style="19" bestFit="1" customWidth="1"/>
    <col min="2358" max="2358" width="11.109375" style="19" bestFit="1" customWidth="1"/>
    <col min="2359" max="2359" width="11" style="19" bestFit="1" customWidth="1"/>
    <col min="2360" max="2360" width="15" style="19" bestFit="1" customWidth="1"/>
    <col min="2361" max="2366" width="12.88671875" style="19" bestFit="1" customWidth="1"/>
    <col min="2367" max="2367" width="11.109375" style="19" bestFit="1" customWidth="1"/>
    <col min="2368" max="2368" width="12.88671875" style="19" bestFit="1" customWidth="1"/>
    <col min="2369" max="2369" width="11.6640625" style="19" bestFit="1" customWidth="1"/>
    <col min="2370" max="2370" width="10.109375" style="19" bestFit="1" customWidth="1"/>
    <col min="2371" max="2372" width="11.6640625" style="19" bestFit="1" customWidth="1"/>
    <col min="2373" max="2373" width="10.109375" style="19" bestFit="1" customWidth="1"/>
    <col min="2374" max="2374" width="11.6640625" style="19" bestFit="1" customWidth="1"/>
    <col min="2375" max="2377" width="14.21875" style="19" bestFit="1" customWidth="1"/>
    <col min="2378" max="2378" width="12.77734375" style="19" customWidth="1"/>
    <col min="2379" max="2379" width="9.88671875" style="19" customWidth="1"/>
    <col min="2380" max="2596" width="8.77734375" style="19"/>
    <col min="2597" max="2597" width="15.33203125" style="19" customWidth="1"/>
    <col min="2598" max="2599" width="12.88671875" style="19" bestFit="1" customWidth="1"/>
    <col min="2600" max="2600" width="15.88671875" style="19" bestFit="1" customWidth="1"/>
    <col min="2601" max="2601" width="11" style="19" bestFit="1" customWidth="1"/>
    <col min="2602" max="2603" width="9.77734375" style="19" bestFit="1" customWidth="1"/>
    <col min="2604" max="2604" width="11" style="19" bestFit="1" customWidth="1"/>
    <col min="2605" max="2605" width="15.88671875" style="19" bestFit="1" customWidth="1"/>
    <col min="2606" max="2606" width="10.33203125" style="19" customWidth="1"/>
    <col min="2607" max="2607" width="12.88671875" style="19" bestFit="1" customWidth="1"/>
    <col min="2608" max="2608" width="16.77734375" style="19" bestFit="1" customWidth="1"/>
    <col min="2609" max="2609" width="9.77734375" style="19" bestFit="1" customWidth="1"/>
    <col min="2610" max="2610" width="12.88671875" style="19" bestFit="1" customWidth="1"/>
    <col min="2611" max="2611" width="16.77734375" style="19" bestFit="1" customWidth="1"/>
    <col min="2612" max="2612" width="12.88671875" style="19" bestFit="1" customWidth="1"/>
    <col min="2613" max="2613" width="11" style="19" bestFit="1" customWidth="1"/>
    <col min="2614" max="2614" width="11.109375" style="19" bestFit="1" customWidth="1"/>
    <col min="2615" max="2615" width="11" style="19" bestFit="1" customWidth="1"/>
    <col min="2616" max="2616" width="15" style="19" bestFit="1" customWidth="1"/>
    <col min="2617" max="2622" width="12.88671875" style="19" bestFit="1" customWidth="1"/>
    <col min="2623" max="2623" width="11.109375" style="19" bestFit="1" customWidth="1"/>
    <col min="2624" max="2624" width="12.88671875" style="19" bestFit="1" customWidth="1"/>
    <col min="2625" max="2625" width="11.6640625" style="19" bestFit="1" customWidth="1"/>
    <col min="2626" max="2626" width="10.109375" style="19" bestFit="1" customWidth="1"/>
    <col min="2627" max="2628" width="11.6640625" style="19" bestFit="1" customWidth="1"/>
    <col min="2629" max="2629" width="10.109375" style="19" bestFit="1" customWidth="1"/>
    <col min="2630" max="2630" width="11.6640625" style="19" bestFit="1" customWidth="1"/>
    <col min="2631" max="2633" width="14.21875" style="19" bestFit="1" customWidth="1"/>
    <col min="2634" max="2634" width="12.77734375" style="19" customWidth="1"/>
    <col min="2635" max="2635" width="9.88671875" style="19" customWidth="1"/>
    <col min="2636" max="2852" width="8.77734375" style="19"/>
    <col min="2853" max="2853" width="15.33203125" style="19" customWidth="1"/>
    <col min="2854" max="2855" width="12.88671875" style="19" bestFit="1" customWidth="1"/>
    <col min="2856" max="2856" width="15.88671875" style="19" bestFit="1" customWidth="1"/>
    <col min="2857" max="2857" width="11" style="19" bestFit="1" customWidth="1"/>
    <col min="2858" max="2859" width="9.77734375" style="19" bestFit="1" customWidth="1"/>
    <col min="2860" max="2860" width="11" style="19" bestFit="1" customWidth="1"/>
    <col min="2861" max="2861" width="15.88671875" style="19" bestFit="1" customWidth="1"/>
    <col min="2862" max="2862" width="10.33203125" style="19" customWidth="1"/>
    <col min="2863" max="2863" width="12.88671875" style="19" bestFit="1" customWidth="1"/>
    <col min="2864" max="2864" width="16.77734375" style="19" bestFit="1" customWidth="1"/>
    <col min="2865" max="2865" width="9.77734375" style="19" bestFit="1" customWidth="1"/>
    <col min="2866" max="2866" width="12.88671875" style="19" bestFit="1" customWidth="1"/>
    <col min="2867" max="2867" width="16.77734375" style="19" bestFit="1" customWidth="1"/>
    <col min="2868" max="2868" width="12.88671875" style="19" bestFit="1" customWidth="1"/>
    <col min="2869" max="2869" width="11" style="19" bestFit="1" customWidth="1"/>
    <col min="2870" max="2870" width="11.109375" style="19" bestFit="1" customWidth="1"/>
    <col min="2871" max="2871" width="11" style="19" bestFit="1" customWidth="1"/>
    <col min="2872" max="2872" width="15" style="19" bestFit="1" customWidth="1"/>
    <col min="2873" max="2878" width="12.88671875" style="19" bestFit="1" customWidth="1"/>
    <col min="2879" max="2879" width="11.109375" style="19" bestFit="1" customWidth="1"/>
    <col min="2880" max="2880" width="12.88671875" style="19" bestFit="1" customWidth="1"/>
    <col min="2881" max="2881" width="11.6640625" style="19" bestFit="1" customWidth="1"/>
    <col min="2882" max="2882" width="10.109375" style="19" bestFit="1" customWidth="1"/>
    <col min="2883" max="2884" width="11.6640625" style="19" bestFit="1" customWidth="1"/>
    <col min="2885" max="2885" width="10.109375" style="19" bestFit="1" customWidth="1"/>
    <col min="2886" max="2886" width="11.6640625" style="19" bestFit="1" customWidth="1"/>
    <col min="2887" max="2889" width="14.21875" style="19" bestFit="1" customWidth="1"/>
    <col min="2890" max="2890" width="12.77734375" style="19" customWidth="1"/>
    <col min="2891" max="2891" width="9.88671875" style="19" customWidth="1"/>
    <col min="2892" max="3108" width="8.77734375" style="19"/>
    <col min="3109" max="3109" width="15.33203125" style="19" customWidth="1"/>
    <col min="3110" max="3111" width="12.88671875" style="19" bestFit="1" customWidth="1"/>
    <col min="3112" max="3112" width="15.88671875" style="19" bestFit="1" customWidth="1"/>
    <col min="3113" max="3113" width="11" style="19" bestFit="1" customWidth="1"/>
    <col min="3114" max="3115" width="9.77734375" style="19" bestFit="1" customWidth="1"/>
    <col min="3116" max="3116" width="11" style="19" bestFit="1" customWidth="1"/>
    <col min="3117" max="3117" width="15.88671875" style="19" bestFit="1" customWidth="1"/>
    <col min="3118" max="3118" width="10.33203125" style="19" customWidth="1"/>
    <col min="3119" max="3119" width="12.88671875" style="19" bestFit="1" customWidth="1"/>
    <col min="3120" max="3120" width="16.77734375" style="19" bestFit="1" customWidth="1"/>
    <col min="3121" max="3121" width="9.77734375" style="19" bestFit="1" customWidth="1"/>
    <col min="3122" max="3122" width="12.88671875" style="19" bestFit="1" customWidth="1"/>
    <col min="3123" max="3123" width="16.77734375" style="19" bestFit="1" customWidth="1"/>
    <col min="3124" max="3124" width="12.88671875" style="19" bestFit="1" customWidth="1"/>
    <col min="3125" max="3125" width="11" style="19" bestFit="1" customWidth="1"/>
    <col min="3126" max="3126" width="11.109375" style="19" bestFit="1" customWidth="1"/>
    <col min="3127" max="3127" width="11" style="19" bestFit="1" customWidth="1"/>
    <col min="3128" max="3128" width="15" style="19" bestFit="1" customWidth="1"/>
    <col min="3129" max="3134" width="12.88671875" style="19" bestFit="1" customWidth="1"/>
    <col min="3135" max="3135" width="11.109375" style="19" bestFit="1" customWidth="1"/>
    <col min="3136" max="3136" width="12.88671875" style="19" bestFit="1" customWidth="1"/>
    <col min="3137" max="3137" width="11.6640625" style="19" bestFit="1" customWidth="1"/>
    <col min="3138" max="3138" width="10.109375" style="19" bestFit="1" customWidth="1"/>
    <col min="3139" max="3140" width="11.6640625" style="19" bestFit="1" customWidth="1"/>
    <col min="3141" max="3141" width="10.109375" style="19" bestFit="1" customWidth="1"/>
    <col min="3142" max="3142" width="11.6640625" style="19" bestFit="1" customWidth="1"/>
    <col min="3143" max="3145" width="14.21875" style="19" bestFit="1" customWidth="1"/>
    <col min="3146" max="3146" width="12.77734375" style="19" customWidth="1"/>
    <col min="3147" max="3147" width="9.88671875" style="19" customWidth="1"/>
    <col min="3148" max="3364" width="8.77734375" style="19"/>
    <col min="3365" max="3365" width="15.33203125" style="19" customWidth="1"/>
    <col min="3366" max="3367" width="12.88671875" style="19" bestFit="1" customWidth="1"/>
    <col min="3368" max="3368" width="15.88671875" style="19" bestFit="1" customWidth="1"/>
    <col min="3369" max="3369" width="11" style="19" bestFit="1" customWidth="1"/>
    <col min="3370" max="3371" width="9.77734375" style="19" bestFit="1" customWidth="1"/>
    <col min="3372" max="3372" width="11" style="19" bestFit="1" customWidth="1"/>
    <col min="3373" max="3373" width="15.88671875" style="19" bestFit="1" customWidth="1"/>
    <col min="3374" max="3374" width="10.33203125" style="19" customWidth="1"/>
    <col min="3375" max="3375" width="12.88671875" style="19" bestFit="1" customWidth="1"/>
    <col min="3376" max="3376" width="16.77734375" style="19" bestFit="1" customWidth="1"/>
    <col min="3377" max="3377" width="9.77734375" style="19" bestFit="1" customWidth="1"/>
    <col min="3378" max="3378" width="12.88671875" style="19" bestFit="1" customWidth="1"/>
    <col min="3379" max="3379" width="16.77734375" style="19" bestFit="1" customWidth="1"/>
    <col min="3380" max="3380" width="12.88671875" style="19" bestFit="1" customWidth="1"/>
    <col min="3381" max="3381" width="11" style="19" bestFit="1" customWidth="1"/>
    <col min="3382" max="3382" width="11.109375" style="19" bestFit="1" customWidth="1"/>
    <col min="3383" max="3383" width="11" style="19" bestFit="1" customWidth="1"/>
    <col min="3384" max="3384" width="15" style="19" bestFit="1" customWidth="1"/>
    <col min="3385" max="3390" width="12.88671875" style="19" bestFit="1" customWidth="1"/>
    <col min="3391" max="3391" width="11.109375" style="19" bestFit="1" customWidth="1"/>
    <col min="3392" max="3392" width="12.88671875" style="19" bestFit="1" customWidth="1"/>
    <col min="3393" max="3393" width="11.6640625" style="19" bestFit="1" customWidth="1"/>
    <col min="3394" max="3394" width="10.109375" style="19" bestFit="1" customWidth="1"/>
    <col min="3395" max="3396" width="11.6640625" style="19" bestFit="1" customWidth="1"/>
    <col min="3397" max="3397" width="10.109375" style="19" bestFit="1" customWidth="1"/>
    <col min="3398" max="3398" width="11.6640625" style="19" bestFit="1" customWidth="1"/>
    <col min="3399" max="3401" width="14.21875" style="19" bestFit="1" customWidth="1"/>
    <col min="3402" max="3402" width="12.77734375" style="19" customWidth="1"/>
    <col min="3403" max="3403" width="9.88671875" style="19" customWidth="1"/>
    <col min="3404" max="3620" width="8.77734375" style="19"/>
    <col min="3621" max="3621" width="15.33203125" style="19" customWidth="1"/>
    <col min="3622" max="3623" width="12.88671875" style="19" bestFit="1" customWidth="1"/>
    <col min="3624" max="3624" width="15.88671875" style="19" bestFit="1" customWidth="1"/>
    <col min="3625" max="3625" width="11" style="19" bestFit="1" customWidth="1"/>
    <col min="3626" max="3627" width="9.77734375" style="19" bestFit="1" customWidth="1"/>
    <col min="3628" max="3628" width="11" style="19" bestFit="1" customWidth="1"/>
    <col min="3629" max="3629" width="15.88671875" style="19" bestFit="1" customWidth="1"/>
    <col min="3630" max="3630" width="10.33203125" style="19" customWidth="1"/>
    <col min="3631" max="3631" width="12.88671875" style="19" bestFit="1" customWidth="1"/>
    <col min="3632" max="3632" width="16.77734375" style="19" bestFit="1" customWidth="1"/>
    <col min="3633" max="3633" width="9.77734375" style="19" bestFit="1" customWidth="1"/>
    <col min="3634" max="3634" width="12.88671875" style="19" bestFit="1" customWidth="1"/>
    <col min="3635" max="3635" width="16.77734375" style="19" bestFit="1" customWidth="1"/>
    <col min="3636" max="3636" width="12.88671875" style="19" bestFit="1" customWidth="1"/>
    <col min="3637" max="3637" width="11" style="19" bestFit="1" customWidth="1"/>
    <col min="3638" max="3638" width="11.109375" style="19" bestFit="1" customWidth="1"/>
    <col min="3639" max="3639" width="11" style="19" bestFit="1" customWidth="1"/>
    <col min="3640" max="3640" width="15" style="19" bestFit="1" customWidth="1"/>
    <col min="3641" max="3646" width="12.88671875" style="19" bestFit="1" customWidth="1"/>
    <col min="3647" max="3647" width="11.109375" style="19" bestFit="1" customWidth="1"/>
    <col min="3648" max="3648" width="12.88671875" style="19" bestFit="1" customWidth="1"/>
    <col min="3649" max="3649" width="11.6640625" style="19" bestFit="1" customWidth="1"/>
    <col min="3650" max="3650" width="10.109375" style="19" bestFit="1" customWidth="1"/>
    <col min="3651" max="3652" width="11.6640625" style="19" bestFit="1" customWidth="1"/>
    <col min="3653" max="3653" width="10.109375" style="19" bestFit="1" customWidth="1"/>
    <col min="3654" max="3654" width="11.6640625" style="19" bestFit="1" customWidth="1"/>
    <col min="3655" max="3657" width="14.21875" style="19" bestFit="1" customWidth="1"/>
    <col min="3658" max="3658" width="12.77734375" style="19" customWidth="1"/>
    <col min="3659" max="3659" width="9.88671875" style="19" customWidth="1"/>
    <col min="3660" max="3876" width="8.77734375" style="19"/>
    <col min="3877" max="3877" width="15.33203125" style="19" customWidth="1"/>
    <col min="3878" max="3879" width="12.88671875" style="19" bestFit="1" customWidth="1"/>
    <col min="3880" max="3880" width="15.88671875" style="19" bestFit="1" customWidth="1"/>
    <col min="3881" max="3881" width="11" style="19" bestFit="1" customWidth="1"/>
    <col min="3882" max="3883" width="9.77734375" style="19" bestFit="1" customWidth="1"/>
    <col min="3884" max="3884" width="11" style="19" bestFit="1" customWidth="1"/>
    <col min="3885" max="3885" width="15.88671875" style="19" bestFit="1" customWidth="1"/>
    <col min="3886" max="3886" width="10.33203125" style="19" customWidth="1"/>
    <col min="3887" max="3887" width="12.88671875" style="19" bestFit="1" customWidth="1"/>
    <col min="3888" max="3888" width="16.77734375" style="19" bestFit="1" customWidth="1"/>
    <col min="3889" max="3889" width="9.77734375" style="19" bestFit="1" customWidth="1"/>
    <col min="3890" max="3890" width="12.88671875" style="19" bestFit="1" customWidth="1"/>
    <col min="3891" max="3891" width="16.77734375" style="19" bestFit="1" customWidth="1"/>
    <col min="3892" max="3892" width="12.88671875" style="19" bestFit="1" customWidth="1"/>
    <col min="3893" max="3893" width="11" style="19" bestFit="1" customWidth="1"/>
    <col min="3894" max="3894" width="11.109375" style="19" bestFit="1" customWidth="1"/>
    <col min="3895" max="3895" width="11" style="19" bestFit="1" customWidth="1"/>
    <col min="3896" max="3896" width="15" style="19" bestFit="1" customWidth="1"/>
    <col min="3897" max="3902" width="12.88671875" style="19" bestFit="1" customWidth="1"/>
    <col min="3903" max="3903" width="11.109375" style="19" bestFit="1" customWidth="1"/>
    <col min="3904" max="3904" width="12.88671875" style="19" bestFit="1" customWidth="1"/>
    <col min="3905" max="3905" width="11.6640625" style="19" bestFit="1" customWidth="1"/>
    <col min="3906" max="3906" width="10.109375" style="19" bestFit="1" customWidth="1"/>
    <col min="3907" max="3908" width="11.6640625" style="19" bestFit="1" customWidth="1"/>
    <col min="3909" max="3909" width="10.109375" style="19" bestFit="1" customWidth="1"/>
    <col min="3910" max="3910" width="11.6640625" style="19" bestFit="1" customWidth="1"/>
    <col min="3911" max="3913" width="14.21875" style="19" bestFit="1" customWidth="1"/>
    <col min="3914" max="3914" width="12.77734375" style="19" customWidth="1"/>
    <col min="3915" max="3915" width="9.88671875" style="19" customWidth="1"/>
    <col min="3916" max="4132" width="8.77734375" style="19"/>
    <col min="4133" max="4133" width="15.33203125" style="19" customWidth="1"/>
    <col min="4134" max="4135" width="12.88671875" style="19" bestFit="1" customWidth="1"/>
    <col min="4136" max="4136" width="15.88671875" style="19" bestFit="1" customWidth="1"/>
    <col min="4137" max="4137" width="11" style="19" bestFit="1" customWidth="1"/>
    <col min="4138" max="4139" width="9.77734375" style="19" bestFit="1" customWidth="1"/>
    <col min="4140" max="4140" width="11" style="19" bestFit="1" customWidth="1"/>
    <col min="4141" max="4141" width="15.88671875" style="19" bestFit="1" customWidth="1"/>
    <col min="4142" max="4142" width="10.33203125" style="19" customWidth="1"/>
    <col min="4143" max="4143" width="12.88671875" style="19" bestFit="1" customWidth="1"/>
    <col min="4144" max="4144" width="16.77734375" style="19" bestFit="1" customWidth="1"/>
    <col min="4145" max="4145" width="9.77734375" style="19" bestFit="1" customWidth="1"/>
    <col min="4146" max="4146" width="12.88671875" style="19" bestFit="1" customWidth="1"/>
    <col min="4147" max="4147" width="16.77734375" style="19" bestFit="1" customWidth="1"/>
    <col min="4148" max="4148" width="12.88671875" style="19" bestFit="1" customWidth="1"/>
    <col min="4149" max="4149" width="11" style="19" bestFit="1" customWidth="1"/>
    <col min="4150" max="4150" width="11.109375" style="19" bestFit="1" customWidth="1"/>
    <col min="4151" max="4151" width="11" style="19" bestFit="1" customWidth="1"/>
    <col min="4152" max="4152" width="15" style="19" bestFit="1" customWidth="1"/>
    <col min="4153" max="4158" width="12.88671875" style="19" bestFit="1" customWidth="1"/>
    <col min="4159" max="4159" width="11.109375" style="19" bestFit="1" customWidth="1"/>
    <col min="4160" max="4160" width="12.88671875" style="19" bestFit="1" customWidth="1"/>
    <col min="4161" max="4161" width="11.6640625" style="19" bestFit="1" customWidth="1"/>
    <col min="4162" max="4162" width="10.109375" style="19" bestFit="1" customWidth="1"/>
    <col min="4163" max="4164" width="11.6640625" style="19" bestFit="1" customWidth="1"/>
    <col min="4165" max="4165" width="10.109375" style="19" bestFit="1" customWidth="1"/>
    <col min="4166" max="4166" width="11.6640625" style="19" bestFit="1" customWidth="1"/>
    <col min="4167" max="4169" width="14.21875" style="19" bestFit="1" customWidth="1"/>
    <col min="4170" max="4170" width="12.77734375" style="19" customWidth="1"/>
    <col min="4171" max="4171" width="9.88671875" style="19" customWidth="1"/>
    <col min="4172" max="4388" width="8.77734375" style="19"/>
    <col min="4389" max="4389" width="15.33203125" style="19" customWidth="1"/>
    <col min="4390" max="4391" width="12.88671875" style="19" bestFit="1" customWidth="1"/>
    <col min="4392" max="4392" width="15.88671875" style="19" bestFit="1" customWidth="1"/>
    <col min="4393" max="4393" width="11" style="19" bestFit="1" customWidth="1"/>
    <col min="4394" max="4395" width="9.77734375" style="19" bestFit="1" customWidth="1"/>
    <col min="4396" max="4396" width="11" style="19" bestFit="1" customWidth="1"/>
    <col min="4397" max="4397" width="15.88671875" style="19" bestFit="1" customWidth="1"/>
    <col min="4398" max="4398" width="10.33203125" style="19" customWidth="1"/>
    <col min="4399" max="4399" width="12.88671875" style="19" bestFit="1" customWidth="1"/>
    <col min="4400" max="4400" width="16.77734375" style="19" bestFit="1" customWidth="1"/>
    <col min="4401" max="4401" width="9.77734375" style="19" bestFit="1" customWidth="1"/>
    <col min="4402" max="4402" width="12.88671875" style="19" bestFit="1" customWidth="1"/>
    <col min="4403" max="4403" width="16.77734375" style="19" bestFit="1" customWidth="1"/>
    <col min="4404" max="4404" width="12.88671875" style="19" bestFit="1" customWidth="1"/>
    <col min="4405" max="4405" width="11" style="19" bestFit="1" customWidth="1"/>
    <col min="4406" max="4406" width="11.109375" style="19" bestFit="1" customWidth="1"/>
    <col min="4407" max="4407" width="11" style="19" bestFit="1" customWidth="1"/>
    <col min="4408" max="4408" width="15" style="19" bestFit="1" customWidth="1"/>
    <col min="4409" max="4414" width="12.88671875" style="19" bestFit="1" customWidth="1"/>
    <col min="4415" max="4415" width="11.109375" style="19" bestFit="1" customWidth="1"/>
    <col min="4416" max="4416" width="12.88671875" style="19" bestFit="1" customWidth="1"/>
    <col min="4417" max="4417" width="11.6640625" style="19" bestFit="1" customWidth="1"/>
    <col min="4418" max="4418" width="10.109375" style="19" bestFit="1" customWidth="1"/>
    <col min="4419" max="4420" width="11.6640625" style="19" bestFit="1" customWidth="1"/>
    <col min="4421" max="4421" width="10.109375" style="19" bestFit="1" customWidth="1"/>
    <col min="4422" max="4422" width="11.6640625" style="19" bestFit="1" customWidth="1"/>
    <col min="4423" max="4425" width="14.21875" style="19" bestFit="1" customWidth="1"/>
    <col min="4426" max="4426" width="12.77734375" style="19" customWidth="1"/>
    <col min="4427" max="4427" width="9.88671875" style="19" customWidth="1"/>
    <col min="4428" max="4644" width="8.77734375" style="19"/>
    <col min="4645" max="4645" width="15.33203125" style="19" customWidth="1"/>
    <col min="4646" max="4647" width="12.88671875" style="19" bestFit="1" customWidth="1"/>
    <col min="4648" max="4648" width="15.88671875" style="19" bestFit="1" customWidth="1"/>
    <col min="4649" max="4649" width="11" style="19" bestFit="1" customWidth="1"/>
    <col min="4650" max="4651" width="9.77734375" style="19" bestFit="1" customWidth="1"/>
    <col min="4652" max="4652" width="11" style="19" bestFit="1" customWidth="1"/>
    <col min="4653" max="4653" width="15.88671875" style="19" bestFit="1" customWidth="1"/>
    <col min="4654" max="4654" width="10.33203125" style="19" customWidth="1"/>
    <col min="4655" max="4655" width="12.88671875" style="19" bestFit="1" customWidth="1"/>
    <col min="4656" max="4656" width="16.77734375" style="19" bestFit="1" customWidth="1"/>
    <col min="4657" max="4657" width="9.77734375" style="19" bestFit="1" customWidth="1"/>
    <col min="4658" max="4658" width="12.88671875" style="19" bestFit="1" customWidth="1"/>
    <col min="4659" max="4659" width="16.77734375" style="19" bestFit="1" customWidth="1"/>
    <col min="4660" max="4660" width="12.88671875" style="19" bestFit="1" customWidth="1"/>
    <col min="4661" max="4661" width="11" style="19" bestFit="1" customWidth="1"/>
    <col min="4662" max="4662" width="11.109375" style="19" bestFit="1" customWidth="1"/>
    <col min="4663" max="4663" width="11" style="19" bestFit="1" customWidth="1"/>
    <col min="4664" max="4664" width="15" style="19" bestFit="1" customWidth="1"/>
    <col min="4665" max="4670" width="12.88671875" style="19" bestFit="1" customWidth="1"/>
    <col min="4671" max="4671" width="11.109375" style="19" bestFit="1" customWidth="1"/>
    <col min="4672" max="4672" width="12.88671875" style="19" bestFit="1" customWidth="1"/>
    <col min="4673" max="4673" width="11.6640625" style="19" bestFit="1" customWidth="1"/>
    <col min="4674" max="4674" width="10.109375" style="19" bestFit="1" customWidth="1"/>
    <col min="4675" max="4676" width="11.6640625" style="19" bestFit="1" customWidth="1"/>
    <col min="4677" max="4677" width="10.109375" style="19" bestFit="1" customWidth="1"/>
    <col min="4678" max="4678" width="11.6640625" style="19" bestFit="1" customWidth="1"/>
    <col min="4679" max="4681" width="14.21875" style="19" bestFit="1" customWidth="1"/>
    <col min="4682" max="4682" width="12.77734375" style="19" customWidth="1"/>
    <col min="4683" max="4683" width="9.88671875" style="19" customWidth="1"/>
    <col min="4684" max="4900" width="8.77734375" style="19"/>
    <col min="4901" max="4901" width="15.33203125" style="19" customWidth="1"/>
    <col min="4902" max="4903" width="12.88671875" style="19" bestFit="1" customWidth="1"/>
    <col min="4904" max="4904" width="15.88671875" style="19" bestFit="1" customWidth="1"/>
    <col min="4905" max="4905" width="11" style="19" bestFit="1" customWidth="1"/>
    <col min="4906" max="4907" width="9.77734375" style="19" bestFit="1" customWidth="1"/>
    <col min="4908" max="4908" width="11" style="19" bestFit="1" customWidth="1"/>
    <col min="4909" max="4909" width="15.88671875" style="19" bestFit="1" customWidth="1"/>
    <col min="4910" max="4910" width="10.33203125" style="19" customWidth="1"/>
    <col min="4911" max="4911" width="12.88671875" style="19" bestFit="1" customWidth="1"/>
    <col min="4912" max="4912" width="16.77734375" style="19" bestFit="1" customWidth="1"/>
    <col min="4913" max="4913" width="9.77734375" style="19" bestFit="1" customWidth="1"/>
    <col min="4914" max="4914" width="12.88671875" style="19" bestFit="1" customWidth="1"/>
    <col min="4915" max="4915" width="16.77734375" style="19" bestFit="1" customWidth="1"/>
    <col min="4916" max="4916" width="12.88671875" style="19" bestFit="1" customWidth="1"/>
    <col min="4917" max="4917" width="11" style="19" bestFit="1" customWidth="1"/>
    <col min="4918" max="4918" width="11.109375" style="19" bestFit="1" customWidth="1"/>
    <col min="4919" max="4919" width="11" style="19" bestFit="1" customWidth="1"/>
    <col min="4920" max="4920" width="15" style="19" bestFit="1" customWidth="1"/>
    <col min="4921" max="4926" width="12.88671875" style="19" bestFit="1" customWidth="1"/>
    <col min="4927" max="4927" width="11.109375" style="19" bestFit="1" customWidth="1"/>
    <col min="4928" max="4928" width="12.88671875" style="19" bestFit="1" customWidth="1"/>
    <col min="4929" max="4929" width="11.6640625" style="19" bestFit="1" customWidth="1"/>
    <col min="4930" max="4930" width="10.109375" style="19" bestFit="1" customWidth="1"/>
    <col min="4931" max="4932" width="11.6640625" style="19" bestFit="1" customWidth="1"/>
    <col min="4933" max="4933" width="10.109375" style="19" bestFit="1" customWidth="1"/>
    <col min="4934" max="4934" width="11.6640625" style="19" bestFit="1" customWidth="1"/>
    <col min="4935" max="4937" width="14.21875" style="19" bestFit="1" customWidth="1"/>
    <col min="4938" max="4938" width="12.77734375" style="19" customWidth="1"/>
    <col min="4939" max="4939" width="9.88671875" style="19" customWidth="1"/>
    <col min="4940" max="5156" width="8.77734375" style="19"/>
    <col min="5157" max="5157" width="15.33203125" style="19" customWidth="1"/>
    <col min="5158" max="5159" width="12.88671875" style="19" bestFit="1" customWidth="1"/>
    <col min="5160" max="5160" width="15.88671875" style="19" bestFit="1" customWidth="1"/>
    <col min="5161" max="5161" width="11" style="19" bestFit="1" customWidth="1"/>
    <col min="5162" max="5163" width="9.77734375" style="19" bestFit="1" customWidth="1"/>
    <col min="5164" max="5164" width="11" style="19" bestFit="1" customWidth="1"/>
    <col min="5165" max="5165" width="15.88671875" style="19" bestFit="1" customWidth="1"/>
    <col min="5166" max="5166" width="10.33203125" style="19" customWidth="1"/>
    <col min="5167" max="5167" width="12.88671875" style="19" bestFit="1" customWidth="1"/>
    <col min="5168" max="5168" width="16.77734375" style="19" bestFit="1" customWidth="1"/>
    <col min="5169" max="5169" width="9.77734375" style="19" bestFit="1" customWidth="1"/>
    <col min="5170" max="5170" width="12.88671875" style="19" bestFit="1" customWidth="1"/>
    <col min="5171" max="5171" width="16.77734375" style="19" bestFit="1" customWidth="1"/>
    <col min="5172" max="5172" width="12.88671875" style="19" bestFit="1" customWidth="1"/>
    <col min="5173" max="5173" width="11" style="19" bestFit="1" customWidth="1"/>
    <col min="5174" max="5174" width="11.109375" style="19" bestFit="1" customWidth="1"/>
    <col min="5175" max="5175" width="11" style="19" bestFit="1" customWidth="1"/>
    <col min="5176" max="5176" width="15" style="19" bestFit="1" customWidth="1"/>
    <col min="5177" max="5182" width="12.88671875" style="19" bestFit="1" customWidth="1"/>
    <col min="5183" max="5183" width="11.109375" style="19" bestFit="1" customWidth="1"/>
    <col min="5184" max="5184" width="12.88671875" style="19" bestFit="1" customWidth="1"/>
    <col min="5185" max="5185" width="11.6640625" style="19" bestFit="1" customWidth="1"/>
    <col min="5186" max="5186" width="10.109375" style="19" bestFit="1" customWidth="1"/>
    <col min="5187" max="5188" width="11.6640625" style="19" bestFit="1" customWidth="1"/>
    <col min="5189" max="5189" width="10.109375" style="19" bestFit="1" customWidth="1"/>
    <col min="5190" max="5190" width="11.6640625" style="19" bestFit="1" customWidth="1"/>
    <col min="5191" max="5193" width="14.21875" style="19" bestFit="1" customWidth="1"/>
    <col min="5194" max="5194" width="12.77734375" style="19" customWidth="1"/>
    <col min="5195" max="5195" width="9.88671875" style="19" customWidth="1"/>
    <col min="5196" max="5412" width="8.77734375" style="19"/>
    <col min="5413" max="5413" width="15.33203125" style="19" customWidth="1"/>
    <col min="5414" max="5415" width="12.88671875" style="19" bestFit="1" customWidth="1"/>
    <col min="5416" max="5416" width="15.88671875" style="19" bestFit="1" customWidth="1"/>
    <col min="5417" max="5417" width="11" style="19" bestFit="1" customWidth="1"/>
    <col min="5418" max="5419" width="9.77734375" style="19" bestFit="1" customWidth="1"/>
    <col min="5420" max="5420" width="11" style="19" bestFit="1" customWidth="1"/>
    <col min="5421" max="5421" width="15.88671875" style="19" bestFit="1" customWidth="1"/>
    <col min="5422" max="5422" width="10.33203125" style="19" customWidth="1"/>
    <col min="5423" max="5423" width="12.88671875" style="19" bestFit="1" customWidth="1"/>
    <col min="5424" max="5424" width="16.77734375" style="19" bestFit="1" customWidth="1"/>
    <col min="5425" max="5425" width="9.77734375" style="19" bestFit="1" customWidth="1"/>
    <col min="5426" max="5426" width="12.88671875" style="19" bestFit="1" customWidth="1"/>
    <col min="5427" max="5427" width="16.77734375" style="19" bestFit="1" customWidth="1"/>
    <col min="5428" max="5428" width="12.88671875" style="19" bestFit="1" customWidth="1"/>
    <col min="5429" max="5429" width="11" style="19" bestFit="1" customWidth="1"/>
    <col min="5430" max="5430" width="11.109375" style="19" bestFit="1" customWidth="1"/>
    <col min="5431" max="5431" width="11" style="19" bestFit="1" customWidth="1"/>
    <col min="5432" max="5432" width="15" style="19" bestFit="1" customWidth="1"/>
    <col min="5433" max="5438" width="12.88671875" style="19" bestFit="1" customWidth="1"/>
    <col min="5439" max="5439" width="11.109375" style="19" bestFit="1" customWidth="1"/>
    <col min="5440" max="5440" width="12.88671875" style="19" bestFit="1" customWidth="1"/>
    <col min="5441" max="5441" width="11.6640625" style="19" bestFit="1" customWidth="1"/>
    <col min="5442" max="5442" width="10.109375" style="19" bestFit="1" customWidth="1"/>
    <col min="5443" max="5444" width="11.6640625" style="19" bestFit="1" customWidth="1"/>
    <col min="5445" max="5445" width="10.109375" style="19" bestFit="1" customWidth="1"/>
    <col min="5446" max="5446" width="11.6640625" style="19" bestFit="1" customWidth="1"/>
    <col min="5447" max="5449" width="14.21875" style="19" bestFit="1" customWidth="1"/>
    <col min="5450" max="5450" width="12.77734375" style="19" customWidth="1"/>
    <col min="5451" max="5451" width="9.88671875" style="19" customWidth="1"/>
    <col min="5452" max="5668" width="8.77734375" style="19"/>
    <col min="5669" max="5669" width="15.33203125" style="19" customWidth="1"/>
    <col min="5670" max="5671" width="12.88671875" style="19" bestFit="1" customWidth="1"/>
    <col min="5672" max="5672" width="15.88671875" style="19" bestFit="1" customWidth="1"/>
    <col min="5673" max="5673" width="11" style="19" bestFit="1" customWidth="1"/>
    <col min="5674" max="5675" width="9.77734375" style="19" bestFit="1" customWidth="1"/>
    <col min="5676" max="5676" width="11" style="19" bestFit="1" customWidth="1"/>
    <col min="5677" max="5677" width="15.88671875" style="19" bestFit="1" customWidth="1"/>
    <col min="5678" max="5678" width="10.33203125" style="19" customWidth="1"/>
    <col min="5679" max="5679" width="12.88671875" style="19" bestFit="1" customWidth="1"/>
    <col min="5680" max="5680" width="16.77734375" style="19" bestFit="1" customWidth="1"/>
    <col min="5681" max="5681" width="9.77734375" style="19" bestFit="1" customWidth="1"/>
    <col min="5682" max="5682" width="12.88671875" style="19" bestFit="1" customWidth="1"/>
    <col min="5683" max="5683" width="16.77734375" style="19" bestFit="1" customWidth="1"/>
    <col min="5684" max="5684" width="12.88671875" style="19" bestFit="1" customWidth="1"/>
    <col min="5685" max="5685" width="11" style="19" bestFit="1" customWidth="1"/>
    <col min="5686" max="5686" width="11.109375" style="19" bestFit="1" customWidth="1"/>
    <col min="5687" max="5687" width="11" style="19" bestFit="1" customWidth="1"/>
    <col min="5688" max="5688" width="15" style="19" bestFit="1" customWidth="1"/>
    <col min="5689" max="5694" width="12.88671875" style="19" bestFit="1" customWidth="1"/>
    <col min="5695" max="5695" width="11.109375" style="19" bestFit="1" customWidth="1"/>
    <col min="5696" max="5696" width="12.88671875" style="19" bestFit="1" customWidth="1"/>
    <col min="5697" max="5697" width="11.6640625" style="19" bestFit="1" customWidth="1"/>
    <col min="5698" max="5698" width="10.109375" style="19" bestFit="1" customWidth="1"/>
    <col min="5699" max="5700" width="11.6640625" style="19" bestFit="1" customWidth="1"/>
    <col min="5701" max="5701" width="10.109375" style="19" bestFit="1" customWidth="1"/>
    <col min="5702" max="5702" width="11.6640625" style="19" bestFit="1" customWidth="1"/>
    <col min="5703" max="5705" width="14.21875" style="19" bestFit="1" customWidth="1"/>
    <col min="5706" max="5706" width="12.77734375" style="19" customWidth="1"/>
    <col min="5707" max="5707" width="9.88671875" style="19" customWidth="1"/>
    <col min="5708" max="5924" width="8.77734375" style="19"/>
    <col min="5925" max="5925" width="15.33203125" style="19" customWidth="1"/>
    <col min="5926" max="5927" width="12.88671875" style="19" bestFit="1" customWidth="1"/>
    <col min="5928" max="5928" width="15.88671875" style="19" bestFit="1" customWidth="1"/>
    <col min="5929" max="5929" width="11" style="19" bestFit="1" customWidth="1"/>
    <col min="5930" max="5931" width="9.77734375" style="19" bestFit="1" customWidth="1"/>
    <col min="5932" max="5932" width="11" style="19" bestFit="1" customWidth="1"/>
    <col min="5933" max="5933" width="15.88671875" style="19" bestFit="1" customWidth="1"/>
    <col min="5934" max="5934" width="10.33203125" style="19" customWidth="1"/>
    <col min="5935" max="5935" width="12.88671875" style="19" bestFit="1" customWidth="1"/>
    <col min="5936" max="5936" width="16.77734375" style="19" bestFit="1" customWidth="1"/>
    <col min="5937" max="5937" width="9.77734375" style="19" bestFit="1" customWidth="1"/>
    <col min="5938" max="5938" width="12.88671875" style="19" bestFit="1" customWidth="1"/>
    <col min="5939" max="5939" width="16.77734375" style="19" bestFit="1" customWidth="1"/>
    <col min="5940" max="5940" width="12.88671875" style="19" bestFit="1" customWidth="1"/>
    <col min="5941" max="5941" width="11" style="19" bestFit="1" customWidth="1"/>
    <col min="5942" max="5942" width="11.109375" style="19" bestFit="1" customWidth="1"/>
    <col min="5943" max="5943" width="11" style="19" bestFit="1" customWidth="1"/>
    <col min="5944" max="5944" width="15" style="19" bestFit="1" customWidth="1"/>
    <col min="5945" max="5950" width="12.88671875" style="19" bestFit="1" customWidth="1"/>
    <col min="5951" max="5951" width="11.109375" style="19" bestFit="1" customWidth="1"/>
    <col min="5952" max="5952" width="12.88671875" style="19" bestFit="1" customWidth="1"/>
    <col min="5953" max="5953" width="11.6640625" style="19" bestFit="1" customWidth="1"/>
    <col min="5954" max="5954" width="10.109375" style="19" bestFit="1" customWidth="1"/>
    <col min="5955" max="5956" width="11.6640625" style="19" bestFit="1" customWidth="1"/>
    <col min="5957" max="5957" width="10.109375" style="19" bestFit="1" customWidth="1"/>
    <col min="5958" max="5958" width="11.6640625" style="19" bestFit="1" customWidth="1"/>
    <col min="5959" max="5961" width="14.21875" style="19" bestFit="1" customWidth="1"/>
    <col min="5962" max="5962" width="12.77734375" style="19" customWidth="1"/>
    <col min="5963" max="5963" width="9.88671875" style="19" customWidth="1"/>
    <col min="5964" max="6180" width="8.77734375" style="19"/>
    <col min="6181" max="6181" width="15.33203125" style="19" customWidth="1"/>
    <col min="6182" max="6183" width="12.88671875" style="19" bestFit="1" customWidth="1"/>
    <col min="6184" max="6184" width="15.88671875" style="19" bestFit="1" customWidth="1"/>
    <col min="6185" max="6185" width="11" style="19" bestFit="1" customWidth="1"/>
    <col min="6186" max="6187" width="9.77734375" style="19" bestFit="1" customWidth="1"/>
    <col min="6188" max="6188" width="11" style="19" bestFit="1" customWidth="1"/>
    <col min="6189" max="6189" width="15.88671875" style="19" bestFit="1" customWidth="1"/>
    <col min="6190" max="6190" width="10.33203125" style="19" customWidth="1"/>
    <col min="6191" max="6191" width="12.88671875" style="19" bestFit="1" customWidth="1"/>
    <col min="6192" max="6192" width="16.77734375" style="19" bestFit="1" customWidth="1"/>
    <col min="6193" max="6193" width="9.77734375" style="19" bestFit="1" customWidth="1"/>
    <col min="6194" max="6194" width="12.88671875" style="19" bestFit="1" customWidth="1"/>
    <col min="6195" max="6195" width="16.77734375" style="19" bestFit="1" customWidth="1"/>
    <col min="6196" max="6196" width="12.88671875" style="19" bestFit="1" customWidth="1"/>
    <col min="6197" max="6197" width="11" style="19" bestFit="1" customWidth="1"/>
    <col min="6198" max="6198" width="11.109375" style="19" bestFit="1" customWidth="1"/>
    <col min="6199" max="6199" width="11" style="19" bestFit="1" customWidth="1"/>
    <col min="6200" max="6200" width="15" style="19" bestFit="1" customWidth="1"/>
    <col min="6201" max="6206" width="12.88671875" style="19" bestFit="1" customWidth="1"/>
    <col min="6207" max="6207" width="11.109375" style="19" bestFit="1" customWidth="1"/>
    <col min="6208" max="6208" width="12.88671875" style="19" bestFit="1" customWidth="1"/>
    <col min="6209" max="6209" width="11.6640625" style="19" bestFit="1" customWidth="1"/>
    <col min="6210" max="6210" width="10.109375" style="19" bestFit="1" customWidth="1"/>
    <col min="6211" max="6212" width="11.6640625" style="19" bestFit="1" customWidth="1"/>
    <col min="6213" max="6213" width="10.109375" style="19" bestFit="1" customWidth="1"/>
    <col min="6214" max="6214" width="11.6640625" style="19" bestFit="1" customWidth="1"/>
    <col min="6215" max="6217" width="14.21875" style="19" bestFit="1" customWidth="1"/>
    <col min="6218" max="6218" width="12.77734375" style="19" customWidth="1"/>
    <col min="6219" max="6219" width="9.88671875" style="19" customWidth="1"/>
    <col min="6220" max="6436" width="8.77734375" style="19"/>
    <col min="6437" max="6437" width="15.33203125" style="19" customWidth="1"/>
    <col min="6438" max="6439" width="12.88671875" style="19" bestFit="1" customWidth="1"/>
    <col min="6440" max="6440" width="15.88671875" style="19" bestFit="1" customWidth="1"/>
    <col min="6441" max="6441" width="11" style="19" bestFit="1" customWidth="1"/>
    <col min="6442" max="6443" width="9.77734375" style="19" bestFit="1" customWidth="1"/>
    <col min="6444" max="6444" width="11" style="19" bestFit="1" customWidth="1"/>
    <col min="6445" max="6445" width="15.88671875" style="19" bestFit="1" customWidth="1"/>
    <col min="6446" max="6446" width="10.33203125" style="19" customWidth="1"/>
    <col min="6447" max="6447" width="12.88671875" style="19" bestFit="1" customWidth="1"/>
    <col min="6448" max="6448" width="16.77734375" style="19" bestFit="1" customWidth="1"/>
    <col min="6449" max="6449" width="9.77734375" style="19" bestFit="1" customWidth="1"/>
    <col min="6450" max="6450" width="12.88671875" style="19" bestFit="1" customWidth="1"/>
    <col min="6451" max="6451" width="16.77734375" style="19" bestFit="1" customWidth="1"/>
    <col min="6452" max="6452" width="12.88671875" style="19" bestFit="1" customWidth="1"/>
    <col min="6453" max="6453" width="11" style="19" bestFit="1" customWidth="1"/>
    <col min="6454" max="6454" width="11.109375" style="19" bestFit="1" customWidth="1"/>
    <col min="6455" max="6455" width="11" style="19" bestFit="1" customWidth="1"/>
    <col min="6456" max="6456" width="15" style="19" bestFit="1" customWidth="1"/>
    <col min="6457" max="6462" width="12.88671875" style="19" bestFit="1" customWidth="1"/>
    <col min="6463" max="6463" width="11.109375" style="19" bestFit="1" customWidth="1"/>
    <col min="6464" max="6464" width="12.88671875" style="19" bestFit="1" customWidth="1"/>
    <col min="6465" max="6465" width="11.6640625" style="19" bestFit="1" customWidth="1"/>
    <col min="6466" max="6466" width="10.109375" style="19" bestFit="1" customWidth="1"/>
    <col min="6467" max="6468" width="11.6640625" style="19" bestFit="1" customWidth="1"/>
    <col min="6469" max="6469" width="10.109375" style="19" bestFit="1" customWidth="1"/>
    <col min="6470" max="6470" width="11.6640625" style="19" bestFit="1" customWidth="1"/>
    <col min="6471" max="6473" width="14.21875" style="19" bestFit="1" customWidth="1"/>
    <col min="6474" max="6474" width="12.77734375" style="19" customWidth="1"/>
    <col min="6475" max="6475" width="9.88671875" style="19" customWidth="1"/>
    <col min="6476" max="6692" width="8.77734375" style="19"/>
    <col min="6693" max="6693" width="15.33203125" style="19" customWidth="1"/>
    <col min="6694" max="6695" width="12.88671875" style="19" bestFit="1" customWidth="1"/>
    <col min="6696" max="6696" width="15.88671875" style="19" bestFit="1" customWidth="1"/>
    <col min="6697" max="6697" width="11" style="19" bestFit="1" customWidth="1"/>
    <col min="6698" max="6699" width="9.77734375" style="19" bestFit="1" customWidth="1"/>
    <col min="6700" max="6700" width="11" style="19" bestFit="1" customWidth="1"/>
    <col min="6701" max="6701" width="15.88671875" style="19" bestFit="1" customWidth="1"/>
    <col min="6702" max="6702" width="10.33203125" style="19" customWidth="1"/>
    <col min="6703" max="6703" width="12.88671875" style="19" bestFit="1" customWidth="1"/>
    <col min="6704" max="6704" width="16.77734375" style="19" bestFit="1" customWidth="1"/>
    <col min="6705" max="6705" width="9.77734375" style="19" bestFit="1" customWidth="1"/>
    <col min="6706" max="6706" width="12.88671875" style="19" bestFit="1" customWidth="1"/>
    <col min="6707" max="6707" width="16.77734375" style="19" bestFit="1" customWidth="1"/>
    <col min="6708" max="6708" width="12.88671875" style="19" bestFit="1" customWidth="1"/>
    <col min="6709" max="6709" width="11" style="19" bestFit="1" customWidth="1"/>
    <col min="6710" max="6710" width="11.109375" style="19" bestFit="1" customWidth="1"/>
    <col min="6711" max="6711" width="11" style="19" bestFit="1" customWidth="1"/>
    <col min="6712" max="6712" width="15" style="19" bestFit="1" customWidth="1"/>
    <col min="6713" max="6718" width="12.88671875" style="19" bestFit="1" customWidth="1"/>
    <col min="6719" max="6719" width="11.109375" style="19" bestFit="1" customWidth="1"/>
    <col min="6720" max="6720" width="12.88671875" style="19" bestFit="1" customWidth="1"/>
    <col min="6721" max="6721" width="11.6640625" style="19" bestFit="1" customWidth="1"/>
    <col min="6722" max="6722" width="10.109375" style="19" bestFit="1" customWidth="1"/>
    <col min="6723" max="6724" width="11.6640625" style="19" bestFit="1" customWidth="1"/>
    <col min="6725" max="6725" width="10.109375" style="19" bestFit="1" customWidth="1"/>
    <col min="6726" max="6726" width="11.6640625" style="19" bestFit="1" customWidth="1"/>
    <col min="6727" max="6729" width="14.21875" style="19" bestFit="1" customWidth="1"/>
    <col min="6730" max="6730" width="12.77734375" style="19" customWidth="1"/>
    <col min="6731" max="6731" width="9.88671875" style="19" customWidth="1"/>
    <col min="6732" max="6948" width="8.77734375" style="19"/>
    <col min="6949" max="6949" width="15.33203125" style="19" customWidth="1"/>
    <col min="6950" max="6951" width="12.88671875" style="19" bestFit="1" customWidth="1"/>
    <col min="6952" max="6952" width="15.88671875" style="19" bestFit="1" customWidth="1"/>
    <col min="6953" max="6953" width="11" style="19" bestFit="1" customWidth="1"/>
    <col min="6954" max="6955" width="9.77734375" style="19" bestFit="1" customWidth="1"/>
    <col min="6956" max="6956" width="11" style="19" bestFit="1" customWidth="1"/>
    <col min="6957" max="6957" width="15.88671875" style="19" bestFit="1" customWidth="1"/>
    <col min="6958" max="6958" width="10.33203125" style="19" customWidth="1"/>
    <col min="6959" max="6959" width="12.88671875" style="19" bestFit="1" customWidth="1"/>
    <col min="6960" max="6960" width="16.77734375" style="19" bestFit="1" customWidth="1"/>
    <col min="6961" max="6961" width="9.77734375" style="19" bestFit="1" customWidth="1"/>
    <col min="6962" max="6962" width="12.88671875" style="19" bestFit="1" customWidth="1"/>
    <col min="6963" max="6963" width="16.77734375" style="19" bestFit="1" customWidth="1"/>
    <col min="6964" max="6964" width="12.88671875" style="19" bestFit="1" customWidth="1"/>
    <col min="6965" max="6965" width="11" style="19" bestFit="1" customWidth="1"/>
    <col min="6966" max="6966" width="11.109375" style="19" bestFit="1" customWidth="1"/>
    <col min="6967" max="6967" width="11" style="19" bestFit="1" customWidth="1"/>
    <col min="6968" max="6968" width="15" style="19" bestFit="1" customWidth="1"/>
    <col min="6969" max="6974" width="12.88671875" style="19" bestFit="1" customWidth="1"/>
    <col min="6975" max="6975" width="11.109375" style="19" bestFit="1" customWidth="1"/>
    <col min="6976" max="6976" width="12.88671875" style="19" bestFit="1" customWidth="1"/>
    <col min="6977" max="6977" width="11.6640625" style="19" bestFit="1" customWidth="1"/>
    <col min="6978" max="6978" width="10.109375" style="19" bestFit="1" customWidth="1"/>
    <col min="6979" max="6980" width="11.6640625" style="19" bestFit="1" customWidth="1"/>
    <col min="6981" max="6981" width="10.109375" style="19" bestFit="1" customWidth="1"/>
    <col min="6982" max="6982" width="11.6640625" style="19" bestFit="1" customWidth="1"/>
    <col min="6983" max="6985" width="14.21875" style="19" bestFit="1" customWidth="1"/>
    <col min="6986" max="6986" width="12.77734375" style="19" customWidth="1"/>
    <col min="6987" max="6987" width="9.88671875" style="19" customWidth="1"/>
    <col min="6988" max="7204" width="8.77734375" style="19"/>
    <col min="7205" max="7205" width="15.33203125" style="19" customWidth="1"/>
    <col min="7206" max="7207" width="12.88671875" style="19" bestFit="1" customWidth="1"/>
    <col min="7208" max="7208" width="15.88671875" style="19" bestFit="1" customWidth="1"/>
    <col min="7209" max="7209" width="11" style="19" bestFit="1" customWidth="1"/>
    <col min="7210" max="7211" width="9.77734375" style="19" bestFit="1" customWidth="1"/>
    <col min="7212" max="7212" width="11" style="19" bestFit="1" customWidth="1"/>
    <col min="7213" max="7213" width="15.88671875" style="19" bestFit="1" customWidth="1"/>
    <col min="7214" max="7214" width="10.33203125" style="19" customWidth="1"/>
    <col min="7215" max="7215" width="12.88671875" style="19" bestFit="1" customWidth="1"/>
    <col min="7216" max="7216" width="16.77734375" style="19" bestFit="1" customWidth="1"/>
    <col min="7217" max="7217" width="9.77734375" style="19" bestFit="1" customWidth="1"/>
    <col min="7218" max="7218" width="12.88671875" style="19" bestFit="1" customWidth="1"/>
    <col min="7219" max="7219" width="16.77734375" style="19" bestFit="1" customWidth="1"/>
    <col min="7220" max="7220" width="12.88671875" style="19" bestFit="1" customWidth="1"/>
    <col min="7221" max="7221" width="11" style="19" bestFit="1" customWidth="1"/>
    <col min="7222" max="7222" width="11.109375" style="19" bestFit="1" customWidth="1"/>
    <col min="7223" max="7223" width="11" style="19" bestFit="1" customWidth="1"/>
    <col min="7224" max="7224" width="15" style="19" bestFit="1" customWidth="1"/>
    <col min="7225" max="7230" width="12.88671875" style="19" bestFit="1" customWidth="1"/>
    <col min="7231" max="7231" width="11.109375" style="19" bestFit="1" customWidth="1"/>
    <col min="7232" max="7232" width="12.88671875" style="19" bestFit="1" customWidth="1"/>
    <col min="7233" max="7233" width="11.6640625" style="19" bestFit="1" customWidth="1"/>
    <col min="7234" max="7234" width="10.109375" style="19" bestFit="1" customWidth="1"/>
    <col min="7235" max="7236" width="11.6640625" style="19" bestFit="1" customWidth="1"/>
    <col min="7237" max="7237" width="10.109375" style="19" bestFit="1" customWidth="1"/>
    <col min="7238" max="7238" width="11.6640625" style="19" bestFit="1" customWidth="1"/>
    <col min="7239" max="7241" width="14.21875" style="19" bestFit="1" customWidth="1"/>
    <col min="7242" max="7242" width="12.77734375" style="19" customWidth="1"/>
    <col min="7243" max="7243" width="9.88671875" style="19" customWidth="1"/>
    <col min="7244" max="7460" width="8.77734375" style="19"/>
    <col min="7461" max="7461" width="15.33203125" style="19" customWidth="1"/>
    <col min="7462" max="7463" width="12.88671875" style="19" bestFit="1" customWidth="1"/>
    <col min="7464" max="7464" width="15.88671875" style="19" bestFit="1" customWidth="1"/>
    <col min="7465" max="7465" width="11" style="19" bestFit="1" customWidth="1"/>
    <col min="7466" max="7467" width="9.77734375" style="19" bestFit="1" customWidth="1"/>
    <col min="7468" max="7468" width="11" style="19" bestFit="1" customWidth="1"/>
    <col min="7469" max="7469" width="15.88671875" style="19" bestFit="1" customWidth="1"/>
    <col min="7470" max="7470" width="10.33203125" style="19" customWidth="1"/>
    <col min="7471" max="7471" width="12.88671875" style="19" bestFit="1" customWidth="1"/>
    <col min="7472" max="7472" width="16.77734375" style="19" bestFit="1" customWidth="1"/>
    <col min="7473" max="7473" width="9.77734375" style="19" bestFit="1" customWidth="1"/>
    <col min="7474" max="7474" width="12.88671875" style="19" bestFit="1" customWidth="1"/>
    <col min="7475" max="7475" width="16.77734375" style="19" bestFit="1" customWidth="1"/>
    <col min="7476" max="7476" width="12.88671875" style="19" bestFit="1" customWidth="1"/>
    <col min="7477" max="7477" width="11" style="19" bestFit="1" customWidth="1"/>
    <col min="7478" max="7478" width="11.109375" style="19" bestFit="1" customWidth="1"/>
    <col min="7479" max="7479" width="11" style="19" bestFit="1" customWidth="1"/>
    <col min="7480" max="7480" width="15" style="19" bestFit="1" customWidth="1"/>
    <col min="7481" max="7486" width="12.88671875" style="19" bestFit="1" customWidth="1"/>
    <col min="7487" max="7487" width="11.109375" style="19" bestFit="1" customWidth="1"/>
    <col min="7488" max="7488" width="12.88671875" style="19" bestFit="1" customWidth="1"/>
    <col min="7489" max="7489" width="11.6640625" style="19" bestFit="1" customWidth="1"/>
    <col min="7490" max="7490" width="10.109375" style="19" bestFit="1" customWidth="1"/>
    <col min="7491" max="7492" width="11.6640625" style="19" bestFit="1" customWidth="1"/>
    <col min="7493" max="7493" width="10.109375" style="19" bestFit="1" customWidth="1"/>
    <col min="7494" max="7494" width="11.6640625" style="19" bestFit="1" customWidth="1"/>
    <col min="7495" max="7497" width="14.21875" style="19" bestFit="1" customWidth="1"/>
    <col min="7498" max="7498" width="12.77734375" style="19" customWidth="1"/>
    <col min="7499" max="7499" width="9.88671875" style="19" customWidth="1"/>
    <col min="7500" max="7716" width="8.77734375" style="19"/>
    <col min="7717" max="7717" width="15.33203125" style="19" customWidth="1"/>
    <col min="7718" max="7719" width="12.88671875" style="19" bestFit="1" customWidth="1"/>
    <col min="7720" max="7720" width="15.88671875" style="19" bestFit="1" customWidth="1"/>
    <col min="7721" max="7721" width="11" style="19" bestFit="1" customWidth="1"/>
    <col min="7722" max="7723" width="9.77734375" style="19" bestFit="1" customWidth="1"/>
    <col min="7724" max="7724" width="11" style="19" bestFit="1" customWidth="1"/>
    <col min="7725" max="7725" width="15.88671875" style="19" bestFit="1" customWidth="1"/>
    <col min="7726" max="7726" width="10.33203125" style="19" customWidth="1"/>
    <col min="7727" max="7727" width="12.88671875" style="19" bestFit="1" customWidth="1"/>
    <col min="7728" max="7728" width="16.77734375" style="19" bestFit="1" customWidth="1"/>
    <col min="7729" max="7729" width="9.77734375" style="19" bestFit="1" customWidth="1"/>
    <col min="7730" max="7730" width="12.88671875" style="19" bestFit="1" customWidth="1"/>
    <col min="7731" max="7731" width="16.77734375" style="19" bestFit="1" customWidth="1"/>
    <col min="7732" max="7732" width="12.88671875" style="19" bestFit="1" customWidth="1"/>
    <col min="7733" max="7733" width="11" style="19" bestFit="1" customWidth="1"/>
    <col min="7734" max="7734" width="11.109375" style="19" bestFit="1" customWidth="1"/>
    <col min="7735" max="7735" width="11" style="19" bestFit="1" customWidth="1"/>
    <col min="7736" max="7736" width="15" style="19" bestFit="1" customWidth="1"/>
    <col min="7737" max="7742" width="12.88671875" style="19" bestFit="1" customWidth="1"/>
    <col min="7743" max="7743" width="11.109375" style="19" bestFit="1" customWidth="1"/>
    <col min="7744" max="7744" width="12.88671875" style="19" bestFit="1" customWidth="1"/>
    <col min="7745" max="7745" width="11.6640625" style="19" bestFit="1" customWidth="1"/>
    <col min="7746" max="7746" width="10.109375" style="19" bestFit="1" customWidth="1"/>
    <col min="7747" max="7748" width="11.6640625" style="19" bestFit="1" customWidth="1"/>
    <col min="7749" max="7749" width="10.109375" style="19" bestFit="1" customWidth="1"/>
    <col min="7750" max="7750" width="11.6640625" style="19" bestFit="1" customWidth="1"/>
    <col min="7751" max="7753" width="14.21875" style="19" bestFit="1" customWidth="1"/>
    <col min="7754" max="7754" width="12.77734375" style="19" customWidth="1"/>
    <col min="7755" max="7755" width="9.88671875" style="19" customWidth="1"/>
    <col min="7756" max="7972" width="8.77734375" style="19"/>
    <col min="7973" max="7973" width="15.33203125" style="19" customWidth="1"/>
    <col min="7974" max="7975" width="12.88671875" style="19" bestFit="1" customWidth="1"/>
    <col min="7976" max="7976" width="15.88671875" style="19" bestFit="1" customWidth="1"/>
    <col min="7977" max="7977" width="11" style="19" bestFit="1" customWidth="1"/>
    <col min="7978" max="7979" width="9.77734375" style="19" bestFit="1" customWidth="1"/>
    <col min="7980" max="7980" width="11" style="19" bestFit="1" customWidth="1"/>
    <col min="7981" max="7981" width="15.88671875" style="19" bestFit="1" customWidth="1"/>
    <col min="7982" max="7982" width="10.33203125" style="19" customWidth="1"/>
    <col min="7983" max="7983" width="12.88671875" style="19" bestFit="1" customWidth="1"/>
    <col min="7984" max="7984" width="16.77734375" style="19" bestFit="1" customWidth="1"/>
    <col min="7985" max="7985" width="9.77734375" style="19" bestFit="1" customWidth="1"/>
    <col min="7986" max="7986" width="12.88671875" style="19" bestFit="1" customWidth="1"/>
    <col min="7987" max="7987" width="16.77734375" style="19" bestFit="1" customWidth="1"/>
    <col min="7988" max="7988" width="12.88671875" style="19" bestFit="1" customWidth="1"/>
    <col min="7989" max="7989" width="11" style="19" bestFit="1" customWidth="1"/>
    <col min="7990" max="7990" width="11.109375" style="19" bestFit="1" customWidth="1"/>
    <col min="7991" max="7991" width="11" style="19" bestFit="1" customWidth="1"/>
    <col min="7992" max="7992" width="15" style="19" bestFit="1" customWidth="1"/>
    <col min="7993" max="7998" width="12.88671875" style="19" bestFit="1" customWidth="1"/>
    <col min="7999" max="7999" width="11.109375" style="19" bestFit="1" customWidth="1"/>
    <col min="8000" max="8000" width="12.88671875" style="19" bestFit="1" customWidth="1"/>
    <col min="8001" max="8001" width="11.6640625" style="19" bestFit="1" customWidth="1"/>
    <col min="8002" max="8002" width="10.109375" style="19" bestFit="1" customWidth="1"/>
    <col min="8003" max="8004" width="11.6640625" style="19" bestFit="1" customWidth="1"/>
    <col min="8005" max="8005" width="10.109375" style="19" bestFit="1" customWidth="1"/>
    <col min="8006" max="8006" width="11.6640625" style="19" bestFit="1" customWidth="1"/>
    <col min="8007" max="8009" width="14.21875" style="19" bestFit="1" customWidth="1"/>
    <col min="8010" max="8010" width="12.77734375" style="19" customWidth="1"/>
    <col min="8011" max="8011" width="9.88671875" style="19" customWidth="1"/>
    <col min="8012" max="8228" width="8.77734375" style="19"/>
    <col min="8229" max="8229" width="15.33203125" style="19" customWidth="1"/>
    <col min="8230" max="8231" width="12.88671875" style="19" bestFit="1" customWidth="1"/>
    <col min="8232" max="8232" width="15.88671875" style="19" bestFit="1" customWidth="1"/>
    <col min="8233" max="8233" width="11" style="19" bestFit="1" customWidth="1"/>
    <col min="8234" max="8235" width="9.77734375" style="19" bestFit="1" customWidth="1"/>
    <col min="8236" max="8236" width="11" style="19" bestFit="1" customWidth="1"/>
    <col min="8237" max="8237" width="15.88671875" style="19" bestFit="1" customWidth="1"/>
    <col min="8238" max="8238" width="10.33203125" style="19" customWidth="1"/>
    <col min="8239" max="8239" width="12.88671875" style="19" bestFit="1" customWidth="1"/>
    <col min="8240" max="8240" width="16.77734375" style="19" bestFit="1" customWidth="1"/>
    <col min="8241" max="8241" width="9.77734375" style="19" bestFit="1" customWidth="1"/>
    <col min="8242" max="8242" width="12.88671875" style="19" bestFit="1" customWidth="1"/>
    <col min="8243" max="8243" width="16.77734375" style="19" bestFit="1" customWidth="1"/>
    <col min="8244" max="8244" width="12.88671875" style="19" bestFit="1" customWidth="1"/>
    <col min="8245" max="8245" width="11" style="19" bestFit="1" customWidth="1"/>
    <col min="8246" max="8246" width="11.109375" style="19" bestFit="1" customWidth="1"/>
    <col min="8247" max="8247" width="11" style="19" bestFit="1" customWidth="1"/>
    <col min="8248" max="8248" width="15" style="19" bestFit="1" customWidth="1"/>
    <col min="8249" max="8254" width="12.88671875" style="19" bestFit="1" customWidth="1"/>
    <col min="8255" max="8255" width="11.109375" style="19" bestFit="1" customWidth="1"/>
    <col min="8256" max="8256" width="12.88671875" style="19" bestFit="1" customWidth="1"/>
    <col min="8257" max="8257" width="11.6640625" style="19" bestFit="1" customWidth="1"/>
    <col min="8258" max="8258" width="10.109375" style="19" bestFit="1" customWidth="1"/>
    <col min="8259" max="8260" width="11.6640625" style="19" bestFit="1" customWidth="1"/>
    <col min="8261" max="8261" width="10.109375" style="19" bestFit="1" customWidth="1"/>
    <col min="8262" max="8262" width="11.6640625" style="19" bestFit="1" customWidth="1"/>
    <col min="8263" max="8265" width="14.21875" style="19" bestFit="1" customWidth="1"/>
    <col min="8266" max="8266" width="12.77734375" style="19" customWidth="1"/>
    <col min="8267" max="8267" width="9.88671875" style="19" customWidth="1"/>
    <col min="8268" max="8484" width="8.77734375" style="19"/>
    <col min="8485" max="8485" width="15.33203125" style="19" customWidth="1"/>
    <col min="8486" max="8487" width="12.88671875" style="19" bestFit="1" customWidth="1"/>
    <col min="8488" max="8488" width="15.88671875" style="19" bestFit="1" customWidth="1"/>
    <col min="8489" max="8489" width="11" style="19" bestFit="1" customWidth="1"/>
    <col min="8490" max="8491" width="9.77734375" style="19" bestFit="1" customWidth="1"/>
    <col min="8492" max="8492" width="11" style="19" bestFit="1" customWidth="1"/>
    <col min="8493" max="8493" width="15.88671875" style="19" bestFit="1" customWidth="1"/>
    <col min="8494" max="8494" width="10.33203125" style="19" customWidth="1"/>
    <col min="8495" max="8495" width="12.88671875" style="19" bestFit="1" customWidth="1"/>
    <col min="8496" max="8496" width="16.77734375" style="19" bestFit="1" customWidth="1"/>
    <col min="8497" max="8497" width="9.77734375" style="19" bestFit="1" customWidth="1"/>
    <col min="8498" max="8498" width="12.88671875" style="19" bestFit="1" customWidth="1"/>
    <col min="8499" max="8499" width="16.77734375" style="19" bestFit="1" customWidth="1"/>
    <col min="8500" max="8500" width="12.88671875" style="19" bestFit="1" customWidth="1"/>
    <col min="8501" max="8501" width="11" style="19" bestFit="1" customWidth="1"/>
    <col min="8502" max="8502" width="11.109375" style="19" bestFit="1" customWidth="1"/>
    <col min="8503" max="8503" width="11" style="19" bestFit="1" customWidth="1"/>
    <col min="8504" max="8504" width="15" style="19" bestFit="1" customWidth="1"/>
    <col min="8505" max="8510" width="12.88671875" style="19" bestFit="1" customWidth="1"/>
    <col min="8511" max="8511" width="11.109375" style="19" bestFit="1" customWidth="1"/>
    <col min="8512" max="8512" width="12.88671875" style="19" bestFit="1" customWidth="1"/>
    <col min="8513" max="8513" width="11.6640625" style="19" bestFit="1" customWidth="1"/>
    <col min="8514" max="8514" width="10.109375" style="19" bestFit="1" customWidth="1"/>
    <col min="8515" max="8516" width="11.6640625" style="19" bestFit="1" customWidth="1"/>
    <col min="8517" max="8517" width="10.109375" style="19" bestFit="1" customWidth="1"/>
    <col min="8518" max="8518" width="11.6640625" style="19" bestFit="1" customWidth="1"/>
    <col min="8519" max="8521" width="14.21875" style="19" bestFit="1" customWidth="1"/>
    <col min="8522" max="8522" width="12.77734375" style="19" customWidth="1"/>
    <col min="8523" max="8523" width="9.88671875" style="19" customWidth="1"/>
    <col min="8524" max="8740" width="8.77734375" style="19"/>
    <col min="8741" max="8741" width="15.33203125" style="19" customWidth="1"/>
    <col min="8742" max="8743" width="12.88671875" style="19" bestFit="1" customWidth="1"/>
    <col min="8744" max="8744" width="15.88671875" style="19" bestFit="1" customWidth="1"/>
    <col min="8745" max="8745" width="11" style="19" bestFit="1" customWidth="1"/>
    <col min="8746" max="8747" width="9.77734375" style="19" bestFit="1" customWidth="1"/>
    <col min="8748" max="8748" width="11" style="19" bestFit="1" customWidth="1"/>
    <col min="8749" max="8749" width="15.88671875" style="19" bestFit="1" customWidth="1"/>
    <col min="8750" max="8750" width="10.33203125" style="19" customWidth="1"/>
    <col min="8751" max="8751" width="12.88671875" style="19" bestFit="1" customWidth="1"/>
    <col min="8752" max="8752" width="16.77734375" style="19" bestFit="1" customWidth="1"/>
    <col min="8753" max="8753" width="9.77734375" style="19" bestFit="1" customWidth="1"/>
    <col min="8754" max="8754" width="12.88671875" style="19" bestFit="1" customWidth="1"/>
    <col min="8755" max="8755" width="16.77734375" style="19" bestFit="1" customWidth="1"/>
    <col min="8756" max="8756" width="12.88671875" style="19" bestFit="1" customWidth="1"/>
    <col min="8757" max="8757" width="11" style="19" bestFit="1" customWidth="1"/>
    <col min="8758" max="8758" width="11.109375" style="19" bestFit="1" customWidth="1"/>
    <col min="8759" max="8759" width="11" style="19" bestFit="1" customWidth="1"/>
    <col min="8760" max="8760" width="15" style="19" bestFit="1" customWidth="1"/>
    <col min="8761" max="8766" width="12.88671875" style="19" bestFit="1" customWidth="1"/>
    <col min="8767" max="8767" width="11.109375" style="19" bestFit="1" customWidth="1"/>
    <col min="8768" max="8768" width="12.88671875" style="19" bestFit="1" customWidth="1"/>
    <col min="8769" max="8769" width="11.6640625" style="19" bestFit="1" customWidth="1"/>
    <col min="8770" max="8770" width="10.109375" style="19" bestFit="1" customWidth="1"/>
    <col min="8771" max="8772" width="11.6640625" style="19" bestFit="1" customWidth="1"/>
    <col min="8773" max="8773" width="10.109375" style="19" bestFit="1" customWidth="1"/>
    <col min="8774" max="8774" width="11.6640625" style="19" bestFit="1" customWidth="1"/>
    <col min="8775" max="8777" width="14.21875" style="19" bestFit="1" customWidth="1"/>
    <col min="8778" max="8778" width="12.77734375" style="19" customWidth="1"/>
    <col min="8779" max="8779" width="9.88671875" style="19" customWidth="1"/>
    <col min="8780" max="8996" width="8.77734375" style="19"/>
    <col min="8997" max="8997" width="15.33203125" style="19" customWidth="1"/>
    <col min="8998" max="8999" width="12.88671875" style="19" bestFit="1" customWidth="1"/>
    <col min="9000" max="9000" width="15.88671875" style="19" bestFit="1" customWidth="1"/>
    <col min="9001" max="9001" width="11" style="19" bestFit="1" customWidth="1"/>
    <col min="9002" max="9003" width="9.77734375" style="19" bestFit="1" customWidth="1"/>
    <col min="9004" max="9004" width="11" style="19" bestFit="1" customWidth="1"/>
    <col min="9005" max="9005" width="15.88671875" style="19" bestFit="1" customWidth="1"/>
    <col min="9006" max="9006" width="10.33203125" style="19" customWidth="1"/>
    <col min="9007" max="9007" width="12.88671875" style="19" bestFit="1" customWidth="1"/>
    <col min="9008" max="9008" width="16.77734375" style="19" bestFit="1" customWidth="1"/>
    <col min="9009" max="9009" width="9.77734375" style="19" bestFit="1" customWidth="1"/>
    <col min="9010" max="9010" width="12.88671875" style="19" bestFit="1" customWidth="1"/>
    <col min="9011" max="9011" width="16.77734375" style="19" bestFit="1" customWidth="1"/>
    <col min="9012" max="9012" width="12.88671875" style="19" bestFit="1" customWidth="1"/>
    <col min="9013" max="9013" width="11" style="19" bestFit="1" customWidth="1"/>
    <col min="9014" max="9014" width="11.109375" style="19" bestFit="1" customWidth="1"/>
    <col min="9015" max="9015" width="11" style="19" bestFit="1" customWidth="1"/>
    <col min="9016" max="9016" width="15" style="19" bestFit="1" customWidth="1"/>
    <col min="9017" max="9022" width="12.88671875" style="19" bestFit="1" customWidth="1"/>
    <col min="9023" max="9023" width="11.109375" style="19" bestFit="1" customWidth="1"/>
    <col min="9024" max="9024" width="12.88671875" style="19" bestFit="1" customWidth="1"/>
    <col min="9025" max="9025" width="11.6640625" style="19" bestFit="1" customWidth="1"/>
    <col min="9026" max="9026" width="10.109375" style="19" bestFit="1" customWidth="1"/>
    <col min="9027" max="9028" width="11.6640625" style="19" bestFit="1" customWidth="1"/>
    <col min="9029" max="9029" width="10.109375" style="19" bestFit="1" customWidth="1"/>
    <col min="9030" max="9030" width="11.6640625" style="19" bestFit="1" customWidth="1"/>
    <col min="9031" max="9033" width="14.21875" style="19" bestFit="1" customWidth="1"/>
    <col min="9034" max="9034" width="12.77734375" style="19" customWidth="1"/>
    <col min="9035" max="9035" width="9.88671875" style="19" customWidth="1"/>
    <col min="9036" max="9252" width="8.77734375" style="19"/>
    <col min="9253" max="9253" width="15.33203125" style="19" customWidth="1"/>
    <col min="9254" max="9255" width="12.88671875" style="19" bestFit="1" customWidth="1"/>
    <col min="9256" max="9256" width="15.88671875" style="19" bestFit="1" customWidth="1"/>
    <col min="9257" max="9257" width="11" style="19" bestFit="1" customWidth="1"/>
    <col min="9258" max="9259" width="9.77734375" style="19" bestFit="1" customWidth="1"/>
    <col min="9260" max="9260" width="11" style="19" bestFit="1" customWidth="1"/>
    <col min="9261" max="9261" width="15.88671875" style="19" bestFit="1" customWidth="1"/>
    <col min="9262" max="9262" width="10.33203125" style="19" customWidth="1"/>
    <col min="9263" max="9263" width="12.88671875" style="19" bestFit="1" customWidth="1"/>
    <col min="9264" max="9264" width="16.77734375" style="19" bestFit="1" customWidth="1"/>
    <col min="9265" max="9265" width="9.77734375" style="19" bestFit="1" customWidth="1"/>
    <col min="9266" max="9266" width="12.88671875" style="19" bestFit="1" customWidth="1"/>
    <col min="9267" max="9267" width="16.77734375" style="19" bestFit="1" customWidth="1"/>
    <col min="9268" max="9268" width="12.88671875" style="19" bestFit="1" customWidth="1"/>
    <col min="9269" max="9269" width="11" style="19" bestFit="1" customWidth="1"/>
    <col min="9270" max="9270" width="11.109375" style="19" bestFit="1" customWidth="1"/>
    <col min="9271" max="9271" width="11" style="19" bestFit="1" customWidth="1"/>
    <col min="9272" max="9272" width="15" style="19" bestFit="1" customWidth="1"/>
    <col min="9273" max="9278" width="12.88671875" style="19" bestFit="1" customWidth="1"/>
    <col min="9279" max="9279" width="11.109375" style="19" bestFit="1" customWidth="1"/>
    <col min="9280" max="9280" width="12.88671875" style="19" bestFit="1" customWidth="1"/>
    <col min="9281" max="9281" width="11.6640625" style="19" bestFit="1" customWidth="1"/>
    <col min="9282" max="9282" width="10.109375" style="19" bestFit="1" customWidth="1"/>
    <col min="9283" max="9284" width="11.6640625" style="19" bestFit="1" customWidth="1"/>
    <col min="9285" max="9285" width="10.109375" style="19" bestFit="1" customWidth="1"/>
    <col min="9286" max="9286" width="11.6640625" style="19" bestFit="1" customWidth="1"/>
    <col min="9287" max="9289" width="14.21875" style="19" bestFit="1" customWidth="1"/>
    <col min="9290" max="9290" width="12.77734375" style="19" customWidth="1"/>
    <col min="9291" max="9291" width="9.88671875" style="19" customWidth="1"/>
    <col min="9292" max="9508" width="8.77734375" style="19"/>
    <col min="9509" max="9509" width="15.33203125" style="19" customWidth="1"/>
    <col min="9510" max="9511" width="12.88671875" style="19" bestFit="1" customWidth="1"/>
    <col min="9512" max="9512" width="15.88671875" style="19" bestFit="1" customWidth="1"/>
    <col min="9513" max="9513" width="11" style="19" bestFit="1" customWidth="1"/>
    <col min="9514" max="9515" width="9.77734375" style="19" bestFit="1" customWidth="1"/>
    <col min="9516" max="9516" width="11" style="19" bestFit="1" customWidth="1"/>
    <col min="9517" max="9517" width="15.88671875" style="19" bestFit="1" customWidth="1"/>
    <col min="9518" max="9518" width="10.33203125" style="19" customWidth="1"/>
    <col min="9519" max="9519" width="12.88671875" style="19" bestFit="1" customWidth="1"/>
    <col min="9520" max="9520" width="16.77734375" style="19" bestFit="1" customWidth="1"/>
    <col min="9521" max="9521" width="9.77734375" style="19" bestFit="1" customWidth="1"/>
    <col min="9522" max="9522" width="12.88671875" style="19" bestFit="1" customWidth="1"/>
    <col min="9523" max="9523" width="16.77734375" style="19" bestFit="1" customWidth="1"/>
    <col min="9524" max="9524" width="12.88671875" style="19" bestFit="1" customWidth="1"/>
    <col min="9525" max="9525" width="11" style="19" bestFit="1" customWidth="1"/>
    <col min="9526" max="9526" width="11.109375" style="19" bestFit="1" customWidth="1"/>
    <col min="9527" max="9527" width="11" style="19" bestFit="1" customWidth="1"/>
    <col min="9528" max="9528" width="15" style="19" bestFit="1" customWidth="1"/>
    <col min="9529" max="9534" width="12.88671875" style="19" bestFit="1" customWidth="1"/>
    <col min="9535" max="9535" width="11.109375" style="19" bestFit="1" customWidth="1"/>
    <col min="9536" max="9536" width="12.88671875" style="19" bestFit="1" customWidth="1"/>
    <col min="9537" max="9537" width="11.6640625" style="19" bestFit="1" customWidth="1"/>
    <col min="9538" max="9538" width="10.109375" style="19" bestFit="1" customWidth="1"/>
    <col min="9539" max="9540" width="11.6640625" style="19" bestFit="1" customWidth="1"/>
    <col min="9541" max="9541" width="10.109375" style="19" bestFit="1" customWidth="1"/>
    <col min="9542" max="9542" width="11.6640625" style="19" bestFit="1" customWidth="1"/>
    <col min="9543" max="9545" width="14.21875" style="19" bestFit="1" customWidth="1"/>
    <col min="9546" max="9546" width="12.77734375" style="19" customWidth="1"/>
    <col min="9547" max="9547" width="9.88671875" style="19" customWidth="1"/>
    <col min="9548" max="9764" width="8.77734375" style="19"/>
    <col min="9765" max="9765" width="15.33203125" style="19" customWidth="1"/>
    <col min="9766" max="9767" width="12.88671875" style="19" bestFit="1" customWidth="1"/>
    <col min="9768" max="9768" width="15.88671875" style="19" bestFit="1" customWidth="1"/>
    <col min="9769" max="9769" width="11" style="19" bestFit="1" customWidth="1"/>
    <col min="9770" max="9771" width="9.77734375" style="19" bestFit="1" customWidth="1"/>
    <col min="9772" max="9772" width="11" style="19" bestFit="1" customWidth="1"/>
    <col min="9773" max="9773" width="15.88671875" style="19" bestFit="1" customWidth="1"/>
    <col min="9774" max="9774" width="10.33203125" style="19" customWidth="1"/>
    <col min="9775" max="9775" width="12.88671875" style="19" bestFit="1" customWidth="1"/>
    <col min="9776" max="9776" width="16.77734375" style="19" bestFit="1" customWidth="1"/>
    <col min="9777" max="9777" width="9.77734375" style="19" bestFit="1" customWidth="1"/>
    <col min="9778" max="9778" width="12.88671875" style="19" bestFit="1" customWidth="1"/>
    <col min="9779" max="9779" width="16.77734375" style="19" bestFit="1" customWidth="1"/>
    <col min="9780" max="9780" width="12.88671875" style="19" bestFit="1" customWidth="1"/>
    <col min="9781" max="9781" width="11" style="19" bestFit="1" customWidth="1"/>
    <col min="9782" max="9782" width="11.109375" style="19" bestFit="1" customWidth="1"/>
    <col min="9783" max="9783" width="11" style="19" bestFit="1" customWidth="1"/>
    <col min="9784" max="9784" width="15" style="19" bestFit="1" customWidth="1"/>
    <col min="9785" max="9790" width="12.88671875" style="19" bestFit="1" customWidth="1"/>
    <col min="9791" max="9791" width="11.109375" style="19" bestFit="1" customWidth="1"/>
    <col min="9792" max="9792" width="12.88671875" style="19" bestFit="1" customWidth="1"/>
    <col min="9793" max="9793" width="11.6640625" style="19" bestFit="1" customWidth="1"/>
    <col min="9794" max="9794" width="10.109375" style="19" bestFit="1" customWidth="1"/>
    <col min="9795" max="9796" width="11.6640625" style="19" bestFit="1" customWidth="1"/>
    <col min="9797" max="9797" width="10.109375" style="19" bestFit="1" customWidth="1"/>
    <col min="9798" max="9798" width="11.6640625" style="19" bestFit="1" customWidth="1"/>
    <col min="9799" max="9801" width="14.21875" style="19" bestFit="1" customWidth="1"/>
    <col min="9802" max="9802" width="12.77734375" style="19" customWidth="1"/>
    <col min="9803" max="9803" width="9.88671875" style="19" customWidth="1"/>
    <col min="9804" max="10020" width="8.77734375" style="19"/>
    <col min="10021" max="10021" width="15.33203125" style="19" customWidth="1"/>
    <col min="10022" max="10023" width="12.88671875" style="19" bestFit="1" customWidth="1"/>
    <col min="10024" max="10024" width="15.88671875" style="19" bestFit="1" customWidth="1"/>
    <col min="10025" max="10025" width="11" style="19" bestFit="1" customWidth="1"/>
    <col min="10026" max="10027" width="9.77734375" style="19" bestFit="1" customWidth="1"/>
    <col min="10028" max="10028" width="11" style="19" bestFit="1" customWidth="1"/>
    <col min="10029" max="10029" width="15.88671875" style="19" bestFit="1" customWidth="1"/>
    <col min="10030" max="10030" width="10.33203125" style="19" customWidth="1"/>
    <col min="10031" max="10031" width="12.88671875" style="19" bestFit="1" customWidth="1"/>
    <col min="10032" max="10032" width="16.77734375" style="19" bestFit="1" customWidth="1"/>
    <col min="10033" max="10033" width="9.77734375" style="19" bestFit="1" customWidth="1"/>
    <col min="10034" max="10034" width="12.88671875" style="19" bestFit="1" customWidth="1"/>
    <col min="10035" max="10035" width="16.77734375" style="19" bestFit="1" customWidth="1"/>
    <col min="10036" max="10036" width="12.88671875" style="19" bestFit="1" customWidth="1"/>
    <col min="10037" max="10037" width="11" style="19" bestFit="1" customWidth="1"/>
    <col min="10038" max="10038" width="11.109375" style="19" bestFit="1" customWidth="1"/>
    <col min="10039" max="10039" width="11" style="19" bestFit="1" customWidth="1"/>
    <col min="10040" max="10040" width="15" style="19" bestFit="1" customWidth="1"/>
    <col min="10041" max="10046" width="12.88671875" style="19" bestFit="1" customWidth="1"/>
    <col min="10047" max="10047" width="11.109375" style="19" bestFit="1" customWidth="1"/>
    <col min="10048" max="10048" width="12.88671875" style="19" bestFit="1" customWidth="1"/>
    <col min="10049" max="10049" width="11.6640625" style="19" bestFit="1" customWidth="1"/>
    <col min="10050" max="10050" width="10.109375" style="19" bestFit="1" customWidth="1"/>
    <col min="10051" max="10052" width="11.6640625" style="19" bestFit="1" customWidth="1"/>
    <col min="10053" max="10053" width="10.109375" style="19" bestFit="1" customWidth="1"/>
    <col min="10054" max="10054" width="11.6640625" style="19" bestFit="1" customWidth="1"/>
    <col min="10055" max="10057" width="14.21875" style="19" bestFit="1" customWidth="1"/>
    <col min="10058" max="10058" width="12.77734375" style="19" customWidth="1"/>
    <col min="10059" max="10059" width="9.88671875" style="19" customWidth="1"/>
    <col min="10060" max="10276" width="8.77734375" style="19"/>
    <col min="10277" max="10277" width="15.33203125" style="19" customWidth="1"/>
    <col min="10278" max="10279" width="12.88671875" style="19" bestFit="1" customWidth="1"/>
    <col min="10280" max="10280" width="15.88671875" style="19" bestFit="1" customWidth="1"/>
    <col min="10281" max="10281" width="11" style="19" bestFit="1" customWidth="1"/>
    <col min="10282" max="10283" width="9.77734375" style="19" bestFit="1" customWidth="1"/>
    <col min="10284" max="10284" width="11" style="19" bestFit="1" customWidth="1"/>
    <col min="10285" max="10285" width="15.88671875" style="19" bestFit="1" customWidth="1"/>
    <col min="10286" max="10286" width="10.33203125" style="19" customWidth="1"/>
    <col min="10287" max="10287" width="12.88671875" style="19" bestFit="1" customWidth="1"/>
    <col min="10288" max="10288" width="16.77734375" style="19" bestFit="1" customWidth="1"/>
    <col min="10289" max="10289" width="9.77734375" style="19" bestFit="1" customWidth="1"/>
    <col min="10290" max="10290" width="12.88671875" style="19" bestFit="1" customWidth="1"/>
    <col min="10291" max="10291" width="16.77734375" style="19" bestFit="1" customWidth="1"/>
    <col min="10292" max="10292" width="12.88671875" style="19" bestFit="1" customWidth="1"/>
    <col min="10293" max="10293" width="11" style="19" bestFit="1" customWidth="1"/>
    <col min="10294" max="10294" width="11.109375" style="19" bestFit="1" customWidth="1"/>
    <col min="10295" max="10295" width="11" style="19" bestFit="1" customWidth="1"/>
    <col min="10296" max="10296" width="15" style="19" bestFit="1" customWidth="1"/>
    <col min="10297" max="10302" width="12.88671875" style="19" bestFit="1" customWidth="1"/>
    <col min="10303" max="10303" width="11.109375" style="19" bestFit="1" customWidth="1"/>
    <col min="10304" max="10304" width="12.88671875" style="19" bestFit="1" customWidth="1"/>
    <col min="10305" max="10305" width="11.6640625" style="19" bestFit="1" customWidth="1"/>
    <col min="10306" max="10306" width="10.109375" style="19" bestFit="1" customWidth="1"/>
    <col min="10307" max="10308" width="11.6640625" style="19" bestFit="1" customWidth="1"/>
    <col min="10309" max="10309" width="10.109375" style="19" bestFit="1" customWidth="1"/>
    <col min="10310" max="10310" width="11.6640625" style="19" bestFit="1" customWidth="1"/>
    <col min="10311" max="10313" width="14.21875" style="19" bestFit="1" customWidth="1"/>
    <col min="10314" max="10314" width="12.77734375" style="19" customWidth="1"/>
    <col min="10315" max="10315" width="9.88671875" style="19" customWidth="1"/>
    <col min="10316" max="10532" width="8.77734375" style="19"/>
    <col min="10533" max="10533" width="15.33203125" style="19" customWidth="1"/>
    <col min="10534" max="10535" width="12.88671875" style="19" bestFit="1" customWidth="1"/>
    <col min="10536" max="10536" width="15.88671875" style="19" bestFit="1" customWidth="1"/>
    <col min="10537" max="10537" width="11" style="19" bestFit="1" customWidth="1"/>
    <col min="10538" max="10539" width="9.77734375" style="19" bestFit="1" customWidth="1"/>
    <col min="10540" max="10540" width="11" style="19" bestFit="1" customWidth="1"/>
    <col min="10541" max="10541" width="15.88671875" style="19" bestFit="1" customWidth="1"/>
    <col min="10542" max="10542" width="10.33203125" style="19" customWidth="1"/>
    <col min="10543" max="10543" width="12.88671875" style="19" bestFit="1" customWidth="1"/>
    <col min="10544" max="10544" width="16.77734375" style="19" bestFit="1" customWidth="1"/>
    <col min="10545" max="10545" width="9.77734375" style="19" bestFit="1" customWidth="1"/>
    <col min="10546" max="10546" width="12.88671875" style="19" bestFit="1" customWidth="1"/>
    <col min="10547" max="10547" width="16.77734375" style="19" bestFit="1" customWidth="1"/>
    <col min="10548" max="10548" width="12.88671875" style="19" bestFit="1" customWidth="1"/>
    <col min="10549" max="10549" width="11" style="19" bestFit="1" customWidth="1"/>
    <col min="10550" max="10550" width="11.109375" style="19" bestFit="1" customWidth="1"/>
    <col min="10551" max="10551" width="11" style="19" bestFit="1" customWidth="1"/>
    <col min="10552" max="10552" width="15" style="19" bestFit="1" customWidth="1"/>
    <col min="10553" max="10558" width="12.88671875" style="19" bestFit="1" customWidth="1"/>
    <col min="10559" max="10559" width="11.109375" style="19" bestFit="1" customWidth="1"/>
    <col min="10560" max="10560" width="12.88671875" style="19" bestFit="1" customWidth="1"/>
    <col min="10561" max="10561" width="11.6640625" style="19" bestFit="1" customWidth="1"/>
    <col min="10562" max="10562" width="10.109375" style="19" bestFit="1" customWidth="1"/>
    <col min="10563" max="10564" width="11.6640625" style="19" bestFit="1" customWidth="1"/>
    <col min="10565" max="10565" width="10.109375" style="19" bestFit="1" customWidth="1"/>
    <col min="10566" max="10566" width="11.6640625" style="19" bestFit="1" customWidth="1"/>
    <col min="10567" max="10569" width="14.21875" style="19" bestFit="1" customWidth="1"/>
    <col min="10570" max="10570" width="12.77734375" style="19" customWidth="1"/>
    <col min="10571" max="10571" width="9.88671875" style="19" customWidth="1"/>
    <col min="10572" max="10788" width="8.77734375" style="19"/>
    <col min="10789" max="10789" width="15.33203125" style="19" customWidth="1"/>
    <col min="10790" max="10791" width="12.88671875" style="19" bestFit="1" customWidth="1"/>
    <col min="10792" max="10792" width="15.88671875" style="19" bestFit="1" customWidth="1"/>
    <col min="10793" max="10793" width="11" style="19" bestFit="1" customWidth="1"/>
    <col min="10794" max="10795" width="9.77734375" style="19" bestFit="1" customWidth="1"/>
    <col min="10796" max="10796" width="11" style="19" bestFit="1" customWidth="1"/>
    <col min="10797" max="10797" width="15.88671875" style="19" bestFit="1" customWidth="1"/>
    <col min="10798" max="10798" width="10.33203125" style="19" customWidth="1"/>
    <col min="10799" max="10799" width="12.88671875" style="19" bestFit="1" customWidth="1"/>
    <col min="10800" max="10800" width="16.77734375" style="19" bestFit="1" customWidth="1"/>
    <col min="10801" max="10801" width="9.77734375" style="19" bestFit="1" customWidth="1"/>
    <col min="10802" max="10802" width="12.88671875" style="19" bestFit="1" customWidth="1"/>
    <col min="10803" max="10803" width="16.77734375" style="19" bestFit="1" customWidth="1"/>
    <col min="10804" max="10804" width="12.88671875" style="19" bestFit="1" customWidth="1"/>
    <col min="10805" max="10805" width="11" style="19" bestFit="1" customWidth="1"/>
    <col min="10806" max="10806" width="11.109375" style="19" bestFit="1" customWidth="1"/>
    <col min="10807" max="10807" width="11" style="19" bestFit="1" customWidth="1"/>
    <col min="10808" max="10808" width="15" style="19" bestFit="1" customWidth="1"/>
    <col min="10809" max="10814" width="12.88671875" style="19" bestFit="1" customWidth="1"/>
    <col min="10815" max="10815" width="11.109375" style="19" bestFit="1" customWidth="1"/>
    <col min="10816" max="10816" width="12.88671875" style="19" bestFit="1" customWidth="1"/>
    <col min="10817" max="10817" width="11.6640625" style="19" bestFit="1" customWidth="1"/>
    <col min="10818" max="10818" width="10.109375" style="19" bestFit="1" customWidth="1"/>
    <col min="10819" max="10820" width="11.6640625" style="19" bestFit="1" customWidth="1"/>
    <col min="10821" max="10821" width="10.109375" style="19" bestFit="1" customWidth="1"/>
    <col min="10822" max="10822" width="11.6640625" style="19" bestFit="1" customWidth="1"/>
    <col min="10823" max="10825" width="14.21875" style="19" bestFit="1" customWidth="1"/>
    <col min="10826" max="10826" width="12.77734375" style="19" customWidth="1"/>
    <col min="10827" max="10827" width="9.88671875" style="19" customWidth="1"/>
    <col min="10828" max="11044" width="8.77734375" style="19"/>
    <col min="11045" max="11045" width="15.33203125" style="19" customWidth="1"/>
    <col min="11046" max="11047" width="12.88671875" style="19" bestFit="1" customWidth="1"/>
    <col min="11048" max="11048" width="15.88671875" style="19" bestFit="1" customWidth="1"/>
    <col min="11049" max="11049" width="11" style="19" bestFit="1" customWidth="1"/>
    <col min="11050" max="11051" width="9.77734375" style="19" bestFit="1" customWidth="1"/>
    <col min="11052" max="11052" width="11" style="19" bestFit="1" customWidth="1"/>
    <col min="11053" max="11053" width="15.88671875" style="19" bestFit="1" customWidth="1"/>
    <col min="11054" max="11054" width="10.33203125" style="19" customWidth="1"/>
    <col min="11055" max="11055" width="12.88671875" style="19" bestFit="1" customWidth="1"/>
    <col min="11056" max="11056" width="16.77734375" style="19" bestFit="1" customWidth="1"/>
    <col min="11057" max="11057" width="9.77734375" style="19" bestFit="1" customWidth="1"/>
    <col min="11058" max="11058" width="12.88671875" style="19" bestFit="1" customWidth="1"/>
    <col min="11059" max="11059" width="16.77734375" style="19" bestFit="1" customWidth="1"/>
    <col min="11060" max="11060" width="12.88671875" style="19" bestFit="1" customWidth="1"/>
    <col min="11061" max="11061" width="11" style="19" bestFit="1" customWidth="1"/>
    <col min="11062" max="11062" width="11.109375" style="19" bestFit="1" customWidth="1"/>
    <col min="11063" max="11063" width="11" style="19" bestFit="1" customWidth="1"/>
    <col min="11064" max="11064" width="15" style="19" bestFit="1" customWidth="1"/>
    <col min="11065" max="11070" width="12.88671875" style="19" bestFit="1" customWidth="1"/>
    <col min="11071" max="11071" width="11.109375" style="19" bestFit="1" customWidth="1"/>
    <col min="11072" max="11072" width="12.88671875" style="19" bestFit="1" customWidth="1"/>
    <col min="11073" max="11073" width="11.6640625" style="19" bestFit="1" customWidth="1"/>
    <col min="11074" max="11074" width="10.109375" style="19" bestFit="1" customWidth="1"/>
    <col min="11075" max="11076" width="11.6640625" style="19" bestFit="1" customWidth="1"/>
    <col min="11077" max="11077" width="10.109375" style="19" bestFit="1" customWidth="1"/>
    <col min="11078" max="11078" width="11.6640625" style="19" bestFit="1" customWidth="1"/>
    <col min="11079" max="11081" width="14.21875" style="19" bestFit="1" customWidth="1"/>
    <col min="11082" max="11082" width="12.77734375" style="19" customWidth="1"/>
    <col min="11083" max="11083" width="9.88671875" style="19" customWidth="1"/>
    <col min="11084" max="11300" width="8.77734375" style="19"/>
    <col min="11301" max="11301" width="15.33203125" style="19" customWidth="1"/>
    <col min="11302" max="11303" width="12.88671875" style="19" bestFit="1" customWidth="1"/>
    <col min="11304" max="11304" width="15.88671875" style="19" bestFit="1" customWidth="1"/>
    <col min="11305" max="11305" width="11" style="19" bestFit="1" customWidth="1"/>
    <col min="11306" max="11307" width="9.77734375" style="19" bestFit="1" customWidth="1"/>
    <col min="11308" max="11308" width="11" style="19" bestFit="1" customWidth="1"/>
    <col min="11309" max="11309" width="15.88671875" style="19" bestFit="1" customWidth="1"/>
    <col min="11310" max="11310" width="10.33203125" style="19" customWidth="1"/>
    <col min="11311" max="11311" width="12.88671875" style="19" bestFit="1" customWidth="1"/>
    <col min="11312" max="11312" width="16.77734375" style="19" bestFit="1" customWidth="1"/>
    <col min="11313" max="11313" width="9.77734375" style="19" bestFit="1" customWidth="1"/>
    <col min="11314" max="11314" width="12.88671875" style="19" bestFit="1" customWidth="1"/>
    <col min="11315" max="11315" width="16.77734375" style="19" bestFit="1" customWidth="1"/>
    <col min="11316" max="11316" width="12.88671875" style="19" bestFit="1" customWidth="1"/>
    <col min="11317" max="11317" width="11" style="19" bestFit="1" customWidth="1"/>
    <col min="11318" max="11318" width="11.109375" style="19" bestFit="1" customWidth="1"/>
    <col min="11319" max="11319" width="11" style="19" bestFit="1" customWidth="1"/>
    <col min="11320" max="11320" width="15" style="19" bestFit="1" customWidth="1"/>
    <col min="11321" max="11326" width="12.88671875" style="19" bestFit="1" customWidth="1"/>
    <col min="11327" max="11327" width="11.109375" style="19" bestFit="1" customWidth="1"/>
    <col min="11328" max="11328" width="12.88671875" style="19" bestFit="1" customWidth="1"/>
    <col min="11329" max="11329" width="11.6640625" style="19" bestFit="1" customWidth="1"/>
    <col min="11330" max="11330" width="10.109375" style="19" bestFit="1" customWidth="1"/>
    <col min="11331" max="11332" width="11.6640625" style="19" bestFit="1" customWidth="1"/>
    <col min="11333" max="11333" width="10.109375" style="19" bestFit="1" customWidth="1"/>
    <col min="11334" max="11334" width="11.6640625" style="19" bestFit="1" customWidth="1"/>
    <col min="11335" max="11337" width="14.21875" style="19" bestFit="1" customWidth="1"/>
    <col min="11338" max="11338" width="12.77734375" style="19" customWidth="1"/>
    <col min="11339" max="11339" width="9.88671875" style="19" customWidth="1"/>
    <col min="11340" max="11556" width="8.77734375" style="19"/>
    <col min="11557" max="11557" width="15.33203125" style="19" customWidth="1"/>
    <col min="11558" max="11559" width="12.88671875" style="19" bestFit="1" customWidth="1"/>
    <col min="11560" max="11560" width="15.88671875" style="19" bestFit="1" customWidth="1"/>
    <col min="11561" max="11561" width="11" style="19" bestFit="1" customWidth="1"/>
    <col min="11562" max="11563" width="9.77734375" style="19" bestFit="1" customWidth="1"/>
    <col min="11564" max="11564" width="11" style="19" bestFit="1" customWidth="1"/>
    <col min="11565" max="11565" width="15.88671875" style="19" bestFit="1" customWidth="1"/>
    <col min="11566" max="11566" width="10.33203125" style="19" customWidth="1"/>
    <col min="11567" max="11567" width="12.88671875" style="19" bestFit="1" customWidth="1"/>
    <col min="11568" max="11568" width="16.77734375" style="19" bestFit="1" customWidth="1"/>
    <col min="11569" max="11569" width="9.77734375" style="19" bestFit="1" customWidth="1"/>
    <col min="11570" max="11570" width="12.88671875" style="19" bestFit="1" customWidth="1"/>
    <col min="11571" max="11571" width="16.77734375" style="19" bestFit="1" customWidth="1"/>
    <col min="11572" max="11572" width="12.88671875" style="19" bestFit="1" customWidth="1"/>
    <col min="11573" max="11573" width="11" style="19" bestFit="1" customWidth="1"/>
    <col min="11574" max="11574" width="11.109375" style="19" bestFit="1" customWidth="1"/>
    <col min="11575" max="11575" width="11" style="19" bestFit="1" customWidth="1"/>
    <col min="11576" max="11576" width="15" style="19" bestFit="1" customWidth="1"/>
    <col min="11577" max="11582" width="12.88671875" style="19" bestFit="1" customWidth="1"/>
    <col min="11583" max="11583" width="11.109375" style="19" bestFit="1" customWidth="1"/>
    <col min="11584" max="11584" width="12.88671875" style="19" bestFit="1" customWidth="1"/>
    <col min="11585" max="11585" width="11.6640625" style="19" bestFit="1" customWidth="1"/>
    <col min="11586" max="11586" width="10.109375" style="19" bestFit="1" customWidth="1"/>
    <col min="11587" max="11588" width="11.6640625" style="19" bestFit="1" customWidth="1"/>
    <col min="11589" max="11589" width="10.109375" style="19" bestFit="1" customWidth="1"/>
    <col min="11590" max="11590" width="11.6640625" style="19" bestFit="1" customWidth="1"/>
    <col min="11591" max="11593" width="14.21875" style="19" bestFit="1" customWidth="1"/>
    <col min="11594" max="11594" width="12.77734375" style="19" customWidth="1"/>
    <col min="11595" max="11595" width="9.88671875" style="19" customWidth="1"/>
    <col min="11596" max="11812" width="8.77734375" style="19"/>
    <col min="11813" max="11813" width="15.33203125" style="19" customWidth="1"/>
    <col min="11814" max="11815" width="12.88671875" style="19" bestFit="1" customWidth="1"/>
    <col min="11816" max="11816" width="15.88671875" style="19" bestFit="1" customWidth="1"/>
    <col min="11817" max="11817" width="11" style="19" bestFit="1" customWidth="1"/>
    <col min="11818" max="11819" width="9.77734375" style="19" bestFit="1" customWidth="1"/>
    <col min="11820" max="11820" width="11" style="19" bestFit="1" customWidth="1"/>
    <col min="11821" max="11821" width="15.88671875" style="19" bestFit="1" customWidth="1"/>
    <col min="11822" max="11822" width="10.33203125" style="19" customWidth="1"/>
    <col min="11823" max="11823" width="12.88671875" style="19" bestFit="1" customWidth="1"/>
    <col min="11824" max="11824" width="16.77734375" style="19" bestFit="1" customWidth="1"/>
    <col min="11825" max="11825" width="9.77734375" style="19" bestFit="1" customWidth="1"/>
    <col min="11826" max="11826" width="12.88671875" style="19" bestFit="1" customWidth="1"/>
    <col min="11827" max="11827" width="16.77734375" style="19" bestFit="1" customWidth="1"/>
    <col min="11828" max="11828" width="12.88671875" style="19" bestFit="1" customWidth="1"/>
    <col min="11829" max="11829" width="11" style="19" bestFit="1" customWidth="1"/>
    <col min="11830" max="11830" width="11.109375" style="19" bestFit="1" customWidth="1"/>
    <col min="11831" max="11831" width="11" style="19" bestFit="1" customWidth="1"/>
    <col min="11832" max="11832" width="15" style="19" bestFit="1" customWidth="1"/>
    <col min="11833" max="11838" width="12.88671875" style="19" bestFit="1" customWidth="1"/>
    <col min="11839" max="11839" width="11.109375" style="19" bestFit="1" customWidth="1"/>
    <col min="11840" max="11840" width="12.88671875" style="19" bestFit="1" customWidth="1"/>
    <col min="11841" max="11841" width="11.6640625" style="19" bestFit="1" customWidth="1"/>
    <col min="11842" max="11842" width="10.109375" style="19" bestFit="1" customWidth="1"/>
    <col min="11843" max="11844" width="11.6640625" style="19" bestFit="1" customWidth="1"/>
    <col min="11845" max="11845" width="10.109375" style="19" bestFit="1" customWidth="1"/>
    <col min="11846" max="11846" width="11.6640625" style="19" bestFit="1" customWidth="1"/>
    <col min="11847" max="11849" width="14.21875" style="19" bestFit="1" customWidth="1"/>
    <col min="11850" max="11850" width="12.77734375" style="19" customWidth="1"/>
    <col min="11851" max="11851" width="9.88671875" style="19" customWidth="1"/>
    <col min="11852" max="12068" width="8.77734375" style="19"/>
    <col min="12069" max="12069" width="15.33203125" style="19" customWidth="1"/>
    <col min="12070" max="12071" width="12.88671875" style="19" bestFit="1" customWidth="1"/>
    <col min="12072" max="12072" width="15.88671875" style="19" bestFit="1" customWidth="1"/>
    <col min="12073" max="12073" width="11" style="19" bestFit="1" customWidth="1"/>
    <col min="12074" max="12075" width="9.77734375" style="19" bestFit="1" customWidth="1"/>
    <col min="12076" max="12076" width="11" style="19" bestFit="1" customWidth="1"/>
    <col min="12077" max="12077" width="15.88671875" style="19" bestFit="1" customWidth="1"/>
    <col min="12078" max="12078" width="10.33203125" style="19" customWidth="1"/>
    <col min="12079" max="12079" width="12.88671875" style="19" bestFit="1" customWidth="1"/>
    <col min="12080" max="12080" width="16.77734375" style="19" bestFit="1" customWidth="1"/>
    <col min="12081" max="12081" width="9.77734375" style="19" bestFit="1" customWidth="1"/>
    <col min="12082" max="12082" width="12.88671875" style="19" bestFit="1" customWidth="1"/>
    <col min="12083" max="12083" width="16.77734375" style="19" bestFit="1" customWidth="1"/>
    <col min="12084" max="12084" width="12.88671875" style="19" bestFit="1" customWidth="1"/>
    <col min="12085" max="12085" width="11" style="19" bestFit="1" customWidth="1"/>
    <col min="12086" max="12086" width="11.109375" style="19" bestFit="1" customWidth="1"/>
    <col min="12087" max="12087" width="11" style="19" bestFit="1" customWidth="1"/>
    <col min="12088" max="12088" width="15" style="19" bestFit="1" customWidth="1"/>
    <col min="12089" max="12094" width="12.88671875" style="19" bestFit="1" customWidth="1"/>
    <col min="12095" max="12095" width="11.109375" style="19" bestFit="1" customWidth="1"/>
    <col min="12096" max="12096" width="12.88671875" style="19" bestFit="1" customWidth="1"/>
    <col min="12097" max="12097" width="11.6640625" style="19" bestFit="1" customWidth="1"/>
    <col min="12098" max="12098" width="10.109375" style="19" bestFit="1" customWidth="1"/>
    <col min="12099" max="12100" width="11.6640625" style="19" bestFit="1" customWidth="1"/>
    <col min="12101" max="12101" width="10.109375" style="19" bestFit="1" customWidth="1"/>
    <col min="12102" max="12102" width="11.6640625" style="19" bestFit="1" customWidth="1"/>
    <col min="12103" max="12105" width="14.21875" style="19" bestFit="1" customWidth="1"/>
    <col min="12106" max="12106" width="12.77734375" style="19" customWidth="1"/>
    <col min="12107" max="12107" width="9.88671875" style="19" customWidth="1"/>
    <col min="12108" max="12324" width="8.77734375" style="19"/>
    <col min="12325" max="12325" width="15.33203125" style="19" customWidth="1"/>
    <col min="12326" max="12327" width="12.88671875" style="19" bestFit="1" customWidth="1"/>
    <col min="12328" max="12328" width="15.88671875" style="19" bestFit="1" customWidth="1"/>
    <col min="12329" max="12329" width="11" style="19" bestFit="1" customWidth="1"/>
    <col min="12330" max="12331" width="9.77734375" style="19" bestFit="1" customWidth="1"/>
    <col min="12332" max="12332" width="11" style="19" bestFit="1" customWidth="1"/>
    <col min="12333" max="12333" width="15.88671875" style="19" bestFit="1" customWidth="1"/>
    <col min="12334" max="12334" width="10.33203125" style="19" customWidth="1"/>
    <col min="12335" max="12335" width="12.88671875" style="19" bestFit="1" customWidth="1"/>
    <col min="12336" max="12336" width="16.77734375" style="19" bestFit="1" customWidth="1"/>
    <col min="12337" max="12337" width="9.77734375" style="19" bestFit="1" customWidth="1"/>
    <col min="12338" max="12338" width="12.88671875" style="19" bestFit="1" customWidth="1"/>
    <col min="12339" max="12339" width="16.77734375" style="19" bestFit="1" customWidth="1"/>
    <col min="12340" max="12340" width="12.88671875" style="19" bestFit="1" customWidth="1"/>
    <col min="12341" max="12341" width="11" style="19" bestFit="1" customWidth="1"/>
    <col min="12342" max="12342" width="11.109375" style="19" bestFit="1" customWidth="1"/>
    <col min="12343" max="12343" width="11" style="19" bestFit="1" customWidth="1"/>
    <col min="12344" max="12344" width="15" style="19" bestFit="1" customWidth="1"/>
    <col min="12345" max="12350" width="12.88671875" style="19" bestFit="1" customWidth="1"/>
    <col min="12351" max="12351" width="11.109375" style="19" bestFit="1" customWidth="1"/>
    <col min="12352" max="12352" width="12.88671875" style="19" bestFit="1" customWidth="1"/>
    <col min="12353" max="12353" width="11.6640625" style="19" bestFit="1" customWidth="1"/>
    <col min="12354" max="12354" width="10.109375" style="19" bestFit="1" customWidth="1"/>
    <col min="12355" max="12356" width="11.6640625" style="19" bestFit="1" customWidth="1"/>
    <col min="12357" max="12357" width="10.109375" style="19" bestFit="1" customWidth="1"/>
    <col min="12358" max="12358" width="11.6640625" style="19" bestFit="1" customWidth="1"/>
    <col min="12359" max="12361" width="14.21875" style="19" bestFit="1" customWidth="1"/>
    <col min="12362" max="12362" width="12.77734375" style="19" customWidth="1"/>
    <col min="12363" max="12363" width="9.88671875" style="19" customWidth="1"/>
    <col min="12364" max="12580" width="8.77734375" style="19"/>
    <col min="12581" max="12581" width="15.33203125" style="19" customWidth="1"/>
    <col min="12582" max="12583" width="12.88671875" style="19" bestFit="1" customWidth="1"/>
    <col min="12584" max="12584" width="15.88671875" style="19" bestFit="1" customWidth="1"/>
    <col min="12585" max="12585" width="11" style="19" bestFit="1" customWidth="1"/>
    <col min="12586" max="12587" width="9.77734375" style="19" bestFit="1" customWidth="1"/>
    <col min="12588" max="12588" width="11" style="19" bestFit="1" customWidth="1"/>
    <col min="12589" max="12589" width="15.88671875" style="19" bestFit="1" customWidth="1"/>
    <col min="12590" max="12590" width="10.33203125" style="19" customWidth="1"/>
    <col min="12591" max="12591" width="12.88671875" style="19" bestFit="1" customWidth="1"/>
    <col min="12592" max="12592" width="16.77734375" style="19" bestFit="1" customWidth="1"/>
    <col min="12593" max="12593" width="9.77734375" style="19" bestFit="1" customWidth="1"/>
    <col min="12594" max="12594" width="12.88671875" style="19" bestFit="1" customWidth="1"/>
    <col min="12595" max="12595" width="16.77734375" style="19" bestFit="1" customWidth="1"/>
    <col min="12596" max="12596" width="12.88671875" style="19" bestFit="1" customWidth="1"/>
    <col min="12597" max="12597" width="11" style="19" bestFit="1" customWidth="1"/>
    <col min="12598" max="12598" width="11.109375" style="19" bestFit="1" customWidth="1"/>
    <col min="12599" max="12599" width="11" style="19" bestFit="1" customWidth="1"/>
    <col min="12600" max="12600" width="15" style="19" bestFit="1" customWidth="1"/>
    <col min="12601" max="12606" width="12.88671875" style="19" bestFit="1" customWidth="1"/>
    <col min="12607" max="12607" width="11.109375" style="19" bestFit="1" customWidth="1"/>
    <col min="12608" max="12608" width="12.88671875" style="19" bestFit="1" customWidth="1"/>
    <col min="12609" max="12609" width="11.6640625" style="19" bestFit="1" customWidth="1"/>
    <col min="12610" max="12610" width="10.109375" style="19" bestFit="1" customWidth="1"/>
    <col min="12611" max="12612" width="11.6640625" style="19" bestFit="1" customWidth="1"/>
    <col min="12613" max="12613" width="10.109375" style="19" bestFit="1" customWidth="1"/>
    <col min="12614" max="12614" width="11.6640625" style="19" bestFit="1" customWidth="1"/>
    <col min="12615" max="12617" width="14.21875" style="19" bestFit="1" customWidth="1"/>
    <col min="12618" max="12618" width="12.77734375" style="19" customWidth="1"/>
    <col min="12619" max="12619" width="9.88671875" style="19" customWidth="1"/>
    <col min="12620" max="12836" width="8.77734375" style="19"/>
    <col min="12837" max="12837" width="15.33203125" style="19" customWidth="1"/>
    <col min="12838" max="12839" width="12.88671875" style="19" bestFit="1" customWidth="1"/>
    <col min="12840" max="12840" width="15.88671875" style="19" bestFit="1" customWidth="1"/>
    <col min="12841" max="12841" width="11" style="19" bestFit="1" customWidth="1"/>
    <col min="12842" max="12843" width="9.77734375" style="19" bestFit="1" customWidth="1"/>
    <col min="12844" max="12844" width="11" style="19" bestFit="1" customWidth="1"/>
    <col min="12845" max="12845" width="15.88671875" style="19" bestFit="1" customWidth="1"/>
    <col min="12846" max="12846" width="10.33203125" style="19" customWidth="1"/>
    <col min="12847" max="12847" width="12.88671875" style="19" bestFit="1" customWidth="1"/>
    <col min="12848" max="12848" width="16.77734375" style="19" bestFit="1" customWidth="1"/>
    <col min="12849" max="12849" width="9.77734375" style="19" bestFit="1" customWidth="1"/>
    <col min="12850" max="12850" width="12.88671875" style="19" bestFit="1" customWidth="1"/>
    <col min="12851" max="12851" width="16.77734375" style="19" bestFit="1" customWidth="1"/>
    <col min="12852" max="12852" width="12.88671875" style="19" bestFit="1" customWidth="1"/>
    <col min="12853" max="12853" width="11" style="19" bestFit="1" customWidth="1"/>
    <col min="12854" max="12854" width="11.109375" style="19" bestFit="1" customWidth="1"/>
    <col min="12855" max="12855" width="11" style="19" bestFit="1" customWidth="1"/>
    <col min="12856" max="12856" width="15" style="19" bestFit="1" customWidth="1"/>
    <col min="12857" max="12862" width="12.88671875" style="19" bestFit="1" customWidth="1"/>
    <col min="12863" max="12863" width="11.109375" style="19" bestFit="1" customWidth="1"/>
    <col min="12864" max="12864" width="12.88671875" style="19" bestFit="1" customWidth="1"/>
    <col min="12865" max="12865" width="11.6640625" style="19" bestFit="1" customWidth="1"/>
    <col min="12866" max="12866" width="10.109375" style="19" bestFit="1" customWidth="1"/>
    <col min="12867" max="12868" width="11.6640625" style="19" bestFit="1" customWidth="1"/>
    <col min="12869" max="12869" width="10.109375" style="19" bestFit="1" customWidth="1"/>
    <col min="12870" max="12870" width="11.6640625" style="19" bestFit="1" customWidth="1"/>
    <col min="12871" max="12873" width="14.21875" style="19" bestFit="1" customWidth="1"/>
    <col min="12874" max="12874" width="12.77734375" style="19" customWidth="1"/>
    <col min="12875" max="12875" width="9.88671875" style="19" customWidth="1"/>
    <col min="12876" max="13092" width="8.77734375" style="19"/>
    <col min="13093" max="13093" width="15.33203125" style="19" customWidth="1"/>
    <col min="13094" max="13095" width="12.88671875" style="19" bestFit="1" customWidth="1"/>
    <col min="13096" max="13096" width="15.88671875" style="19" bestFit="1" customWidth="1"/>
    <col min="13097" max="13097" width="11" style="19" bestFit="1" customWidth="1"/>
    <col min="13098" max="13099" width="9.77734375" style="19" bestFit="1" customWidth="1"/>
    <col min="13100" max="13100" width="11" style="19" bestFit="1" customWidth="1"/>
    <col min="13101" max="13101" width="15.88671875" style="19" bestFit="1" customWidth="1"/>
    <col min="13102" max="13102" width="10.33203125" style="19" customWidth="1"/>
    <col min="13103" max="13103" width="12.88671875" style="19" bestFit="1" customWidth="1"/>
    <col min="13104" max="13104" width="16.77734375" style="19" bestFit="1" customWidth="1"/>
    <col min="13105" max="13105" width="9.77734375" style="19" bestFit="1" customWidth="1"/>
    <col min="13106" max="13106" width="12.88671875" style="19" bestFit="1" customWidth="1"/>
    <col min="13107" max="13107" width="16.77734375" style="19" bestFit="1" customWidth="1"/>
    <col min="13108" max="13108" width="12.88671875" style="19" bestFit="1" customWidth="1"/>
    <col min="13109" max="13109" width="11" style="19" bestFit="1" customWidth="1"/>
    <col min="13110" max="13110" width="11.109375" style="19" bestFit="1" customWidth="1"/>
    <col min="13111" max="13111" width="11" style="19" bestFit="1" customWidth="1"/>
    <col min="13112" max="13112" width="15" style="19" bestFit="1" customWidth="1"/>
    <col min="13113" max="13118" width="12.88671875" style="19" bestFit="1" customWidth="1"/>
    <col min="13119" max="13119" width="11.109375" style="19" bestFit="1" customWidth="1"/>
    <col min="13120" max="13120" width="12.88671875" style="19" bestFit="1" customWidth="1"/>
    <col min="13121" max="13121" width="11.6640625" style="19" bestFit="1" customWidth="1"/>
    <col min="13122" max="13122" width="10.109375" style="19" bestFit="1" customWidth="1"/>
    <col min="13123" max="13124" width="11.6640625" style="19" bestFit="1" customWidth="1"/>
    <col min="13125" max="13125" width="10.109375" style="19" bestFit="1" customWidth="1"/>
    <col min="13126" max="13126" width="11.6640625" style="19" bestFit="1" customWidth="1"/>
    <col min="13127" max="13129" width="14.21875" style="19" bestFit="1" customWidth="1"/>
    <col min="13130" max="13130" width="12.77734375" style="19" customWidth="1"/>
    <col min="13131" max="13131" width="9.88671875" style="19" customWidth="1"/>
    <col min="13132" max="13348" width="8.77734375" style="19"/>
    <col min="13349" max="13349" width="15.33203125" style="19" customWidth="1"/>
    <col min="13350" max="13351" width="12.88671875" style="19" bestFit="1" customWidth="1"/>
    <col min="13352" max="13352" width="15.88671875" style="19" bestFit="1" customWidth="1"/>
    <col min="13353" max="13353" width="11" style="19" bestFit="1" customWidth="1"/>
    <col min="13354" max="13355" width="9.77734375" style="19" bestFit="1" customWidth="1"/>
    <col min="13356" max="13356" width="11" style="19" bestFit="1" customWidth="1"/>
    <col min="13357" max="13357" width="15.88671875" style="19" bestFit="1" customWidth="1"/>
    <col min="13358" max="13358" width="10.33203125" style="19" customWidth="1"/>
    <col min="13359" max="13359" width="12.88671875" style="19" bestFit="1" customWidth="1"/>
    <col min="13360" max="13360" width="16.77734375" style="19" bestFit="1" customWidth="1"/>
    <col min="13361" max="13361" width="9.77734375" style="19" bestFit="1" customWidth="1"/>
    <col min="13362" max="13362" width="12.88671875" style="19" bestFit="1" customWidth="1"/>
    <col min="13363" max="13363" width="16.77734375" style="19" bestFit="1" customWidth="1"/>
    <col min="13364" max="13364" width="12.88671875" style="19" bestFit="1" customWidth="1"/>
    <col min="13365" max="13365" width="11" style="19" bestFit="1" customWidth="1"/>
    <col min="13366" max="13366" width="11.109375" style="19" bestFit="1" customWidth="1"/>
    <col min="13367" max="13367" width="11" style="19" bestFit="1" customWidth="1"/>
    <col min="13368" max="13368" width="15" style="19" bestFit="1" customWidth="1"/>
    <col min="13369" max="13374" width="12.88671875" style="19" bestFit="1" customWidth="1"/>
    <col min="13375" max="13375" width="11.109375" style="19" bestFit="1" customWidth="1"/>
    <col min="13376" max="13376" width="12.88671875" style="19" bestFit="1" customWidth="1"/>
    <col min="13377" max="13377" width="11.6640625" style="19" bestFit="1" customWidth="1"/>
    <col min="13378" max="13378" width="10.109375" style="19" bestFit="1" customWidth="1"/>
    <col min="13379" max="13380" width="11.6640625" style="19" bestFit="1" customWidth="1"/>
    <col min="13381" max="13381" width="10.109375" style="19" bestFit="1" customWidth="1"/>
    <col min="13382" max="13382" width="11.6640625" style="19" bestFit="1" customWidth="1"/>
    <col min="13383" max="13385" width="14.21875" style="19" bestFit="1" customWidth="1"/>
    <col min="13386" max="13386" width="12.77734375" style="19" customWidth="1"/>
    <col min="13387" max="13387" width="9.88671875" style="19" customWidth="1"/>
    <col min="13388" max="13604" width="8.77734375" style="19"/>
    <col min="13605" max="13605" width="15.33203125" style="19" customWidth="1"/>
    <col min="13606" max="13607" width="12.88671875" style="19" bestFit="1" customWidth="1"/>
    <col min="13608" max="13608" width="15.88671875" style="19" bestFit="1" customWidth="1"/>
    <col min="13609" max="13609" width="11" style="19" bestFit="1" customWidth="1"/>
    <col min="13610" max="13611" width="9.77734375" style="19" bestFit="1" customWidth="1"/>
    <col min="13612" max="13612" width="11" style="19" bestFit="1" customWidth="1"/>
    <col min="13613" max="13613" width="15.88671875" style="19" bestFit="1" customWidth="1"/>
    <col min="13614" max="13614" width="10.33203125" style="19" customWidth="1"/>
    <col min="13615" max="13615" width="12.88671875" style="19" bestFit="1" customWidth="1"/>
    <col min="13616" max="13616" width="16.77734375" style="19" bestFit="1" customWidth="1"/>
    <col min="13617" max="13617" width="9.77734375" style="19" bestFit="1" customWidth="1"/>
    <col min="13618" max="13618" width="12.88671875" style="19" bestFit="1" customWidth="1"/>
    <col min="13619" max="13619" width="16.77734375" style="19" bestFit="1" customWidth="1"/>
    <col min="13620" max="13620" width="12.88671875" style="19" bestFit="1" customWidth="1"/>
    <col min="13621" max="13621" width="11" style="19" bestFit="1" customWidth="1"/>
    <col min="13622" max="13622" width="11.109375" style="19" bestFit="1" customWidth="1"/>
    <col min="13623" max="13623" width="11" style="19" bestFit="1" customWidth="1"/>
    <col min="13624" max="13624" width="15" style="19" bestFit="1" customWidth="1"/>
    <col min="13625" max="13630" width="12.88671875" style="19" bestFit="1" customWidth="1"/>
    <col min="13631" max="13631" width="11.109375" style="19" bestFit="1" customWidth="1"/>
    <col min="13632" max="13632" width="12.88671875" style="19" bestFit="1" customWidth="1"/>
    <col min="13633" max="13633" width="11.6640625" style="19" bestFit="1" customWidth="1"/>
    <col min="13634" max="13634" width="10.109375" style="19" bestFit="1" customWidth="1"/>
    <col min="13635" max="13636" width="11.6640625" style="19" bestFit="1" customWidth="1"/>
    <col min="13637" max="13637" width="10.109375" style="19" bestFit="1" customWidth="1"/>
    <col min="13638" max="13638" width="11.6640625" style="19" bestFit="1" customWidth="1"/>
    <col min="13639" max="13641" width="14.21875" style="19" bestFit="1" customWidth="1"/>
    <col min="13642" max="13642" width="12.77734375" style="19" customWidth="1"/>
    <col min="13643" max="13643" width="9.88671875" style="19" customWidth="1"/>
    <col min="13644" max="13860" width="8.77734375" style="19"/>
    <col min="13861" max="13861" width="15.33203125" style="19" customWidth="1"/>
    <col min="13862" max="13863" width="12.88671875" style="19" bestFit="1" customWidth="1"/>
    <col min="13864" max="13864" width="15.88671875" style="19" bestFit="1" customWidth="1"/>
    <col min="13865" max="13865" width="11" style="19" bestFit="1" customWidth="1"/>
    <col min="13866" max="13867" width="9.77734375" style="19" bestFit="1" customWidth="1"/>
    <col min="13868" max="13868" width="11" style="19" bestFit="1" customWidth="1"/>
    <col min="13869" max="13869" width="15.88671875" style="19" bestFit="1" customWidth="1"/>
    <col min="13870" max="13870" width="10.33203125" style="19" customWidth="1"/>
    <col min="13871" max="13871" width="12.88671875" style="19" bestFit="1" customWidth="1"/>
    <col min="13872" max="13872" width="16.77734375" style="19" bestFit="1" customWidth="1"/>
    <col min="13873" max="13873" width="9.77734375" style="19" bestFit="1" customWidth="1"/>
    <col min="13874" max="13874" width="12.88671875" style="19" bestFit="1" customWidth="1"/>
    <col min="13875" max="13875" width="16.77734375" style="19" bestFit="1" customWidth="1"/>
    <col min="13876" max="13876" width="12.88671875" style="19" bestFit="1" customWidth="1"/>
    <col min="13877" max="13877" width="11" style="19" bestFit="1" customWidth="1"/>
    <col min="13878" max="13878" width="11.109375" style="19" bestFit="1" customWidth="1"/>
    <col min="13879" max="13879" width="11" style="19" bestFit="1" customWidth="1"/>
    <col min="13880" max="13880" width="15" style="19" bestFit="1" customWidth="1"/>
    <col min="13881" max="13886" width="12.88671875" style="19" bestFit="1" customWidth="1"/>
    <col min="13887" max="13887" width="11.109375" style="19" bestFit="1" customWidth="1"/>
    <col min="13888" max="13888" width="12.88671875" style="19" bestFit="1" customWidth="1"/>
    <col min="13889" max="13889" width="11.6640625" style="19" bestFit="1" customWidth="1"/>
    <col min="13890" max="13890" width="10.109375" style="19" bestFit="1" customWidth="1"/>
    <col min="13891" max="13892" width="11.6640625" style="19" bestFit="1" customWidth="1"/>
    <col min="13893" max="13893" width="10.109375" style="19" bestFit="1" customWidth="1"/>
    <col min="13894" max="13894" width="11.6640625" style="19" bestFit="1" customWidth="1"/>
    <col min="13895" max="13897" width="14.21875" style="19" bestFit="1" customWidth="1"/>
    <col min="13898" max="13898" width="12.77734375" style="19" customWidth="1"/>
    <col min="13899" max="13899" width="9.88671875" style="19" customWidth="1"/>
    <col min="13900" max="14116" width="8.77734375" style="19"/>
    <col min="14117" max="14117" width="15.33203125" style="19" customWidth="1"/>
    <col min="14118" max="14119" width="12.88671875" style="19" bestFit="1" customWidth="1"/>
    <col min="14120" max="14120" width="15.88671875" style="19" bestFit="1" customWidth="1"/>
    <col min="14121" max="14121" width="11" style="19" bestFit="1" customWidth="1"/>
    <col min="14122" max="14123" width="9.77734375" style="19" bestFit="1" customWidth="1"/>
    <col min="14124" max="14124" width="11" style="19" bestFit="1" customWidth="1"/>
    <col min="14125" max="14125" width="15.88671875" style="19" bestFit="1" customWidth="1"/>
    <col min="14126" max="14126" width="10.33203125" style="19" customWidth="1"/>
    <col min="14127" max="14127" width="12.88671875" style="19" bestFit="1" customWidth="1"/>
    <col min="14128" max="14128" width="16.77734375" style="19" bestFit="1" customWidth="1"/>
    <col min="14129" max="14129" width="9.77734375" style="19" bestFit="1" customWidth="1"/>
    <col min="14130" max="14130" width="12.88671875" style="19" bestFit="1" customWidth="1"/>
    <col min="14131" max="14131" width="16.77734375" style="19" bestFit="1" customWidth="1"/>
    <col min="14132" max="14132" width="12.88671875" style="19" bestFit="1" customWidth="1"/>
    <col min="14133" max="14133" width="11" style="19" bestFit="1" customWidth="1"/>
    <col min="14134" max="14134" width="11.109375" style="19" bestFit="1" customWidth="1"/>
    <col min="14135" max="14135" width="11" style="19" bestFit="1" customWidth="1"/>
    <col min="14136" max="14136" width="15" style="19" bestFit="1" customWidth="1"/>
    <col min="14137" max="14142" width="12.88671875" style="19" bestFit="1" customWidth="1"/>
    <col min="14143" max="14143" width="11.109375" style="19" bestFit="1" customWidth="1"/>
    <col min="14144" max="14144" width="12.88671875" style="19" bestFit="1" customWidth="1"/>
    <col min="14145" max="14145" width="11.6640625" style="19" bestFit="1" customWidth="1"/>
    <col min="14146" max="14146" width="10.109375" style="19" bestFit="1" customWidth="1"/>
    <col min="14147" max="14148" width="11.6640625" style="19" bestFit="1" customWidth="1"/>
    <col min="14149" max="14149" width="10.109375" style="19" bestFit="1" customWidth="1"/>
    <col min="14150" max="14150" width="11.6640625" style="19" bestFit="1" customWidth="1"/>
    <col min="14151" max="14153" width="14.21875" style="19" bestFit="1" customWidth="1"/>
    <col min="14154" max="14154" width="12.77734375" style="19" customWidth="1"/>
    <col min="14155" max="14155" width="9.88671875" style="19" customWidth="1"/>
    <col min="14156" max="14372" width="8.77734375" style="19"/>
    <col min="14373" max="14373" width="15.33203125" style="19" customWidth="1"/>
    <col min="14374" max="14375" width="12.88671875" style="19" bestFit="1" customWidth="1"/>
    <col min="14376" max="14376" width="15.88671875" style="19" bestFit="1" customWidth="1"/>
    <col min="14377" max="14377" width="11" style="19" bestFit="1" customWidth="1"/>
    <col min="14378" max="14379" width="9.77734375" style="19" bestFit="1" customWidth="1"/>
    <col min="14380" max="14380" width="11" style="19" bestFit="1" customWidth="1"/>
    <col min="14381" max="14381" width="15.88671875" style="19" bestFit="1" customWidth="1"/>
    <col min="14382" max="14382" width="10.33203125" style="19" customWidth="1"/>
    <col min="14383" max="14383" width="12.88671875" style="19" bestFit="1" customWidth="1"/>
    <col min="14384" max="14384" width="16.77734375" style="19" bestFit="1" customWidth="1"/>
    <col min="14385" max="14385" width="9.77734375" style="19" bestFit="1" customWidth="1"/>
    <col min="14386" max="14386" width="12.88671875" style="19" bestFit="1" customWidth="1"/>
    <col min="14387" max="14387" width="16.77734375" style="19" bestFit="1" customWidth="1"/>
    <col min="14388" max="14388" width="12.88671875" style="19" bestFit="1" customWidth="1"/>
    <col min="14389" max="14389" width="11" style="19" bestFit="1" customWidth="1"/>
    <col min="14390" max="14390" width="11.109375" style="19" bestFit="1" customWidth="1"/>
    <col min="14391" max="14391" width="11" style="19" bestFit="1" customWidth="1"/>
    <col min="14392" max="14392" width="15" style="19" bestFit="1" customWidth="1"/>
    <col min="14393" max="14398" width="12.88671875" style="19" bestFit="1" customWidth="1"/>
    <col min="14399" max="14399" width="11.109375" style="19" bestFit="1" customWidth="1"/>
    <col min="14400" max="14400" width="12.88671875" style="19" bestFit="1" customWidth="1"/>
    <col min="14401" max="14401" width="11.6640625" style="19" bestFit="1" customWidth="1"/>
    <col min="14402" max="14402" width="10.109375" style="19" bestFit="1" customWidth="1"/>
    <col min="14403" max="14404" width="11.6640625" style="19" bestFit="1" customWidth="1"/>
    <col min="14405" max="14405" width="10.109375" style="19" bestFit="1" customWidth="1"/>
    <col min="14406" max="14406" width="11.6640625" style="19" bestFit="1" customWidth="1"/>
    <col min="14407" max="14409" width="14.21875" style="19" bestFit="1" customWidth="1"/>
    <col min="14410" max="14410" width="12.77734375" style="19" customWidth="1"/>
    <col min="14411" max="14411" width="9.88671875" style="19" customWidth="1"/>
    <col min="14412" max="14628" width="8.77734375" style="19"/>
    <col min="14629" max="14629" width="15.33203125" style="19" customWidth="1"/>
    <col min="14630" max="14631" width="12.88671875" style="19" bestFit="1" customWidth="1"/>
    <col min="14632" max="14632" width="15.88671875" style="19" bestFit="1" customWidth="1"/>
    <col min="14633" max="14633" width="11" style="19" bestFit="1" customWidth="1"/>
    <col min="14634" max="14635" width="9.77734375" style="19" bestFit="1" customWidth="1"/>
    <col min="14636" max="14636" width="11" style="19" bestFit="1" customWidth="1"/>
    <col min="14637" max="14637" width="15.88671875" style="19" bestFit="1" customWidth="1"/>
    <col min="14638" max="14638" width="10.33203125" style="19" customWidth="1"/>
    <col min="14639" max="14639" width="12.88671875" style="19" bestFit="1" customWidth="1"/>
    <col min="14640" max="14640" width="16.77734375" style="19" bestFit="1" customWidth="1"/>
    <col min="14641" max="14641" width="9.77734375" style="19" bestFit="1" customWidth="1"/>
    <col min="14642" max="14642" width="12.88671875" style="19" bestFit="1" customWidth="1"/>
    <col min="14643" max="14643" width="16.77734375" style="19" bestFit="1" customWidth="1"/>
    <col min="14644" max="14644" width="12.88671875" style="19" bestFit="1" customWidth="1"/>
    <col min="14645" max="14645" width="11" style="19" bestFit="1" customWidth="1"/>
    <col min="14646" max="14646" width="11.109375" style="19" bestFit="1" customWidth="1"/>
    <col min="14647" max="14647" width="11" style="19" bestFit="1" customWidth="1"/>
    <col min="14648" max="14648" width="15" style="19" bestFit="1" customWidth="1"/>
    <col min="14649" max="14654" width="12.88671875" style="19" bestFit="1" customWidth="1"/>
    <col min="14655" max="14655" width="11.109375" style="19" bestFit="1" customWidth="1"/>
    <col min="14656" max="14656" width="12.88671875" style="19" bestFit="1" customWidth="1"/>
    <col min="14657" max="14657" width="11.6640625" style="19" bestFit="1" customWidth="1"/>
    <col min="14658" max="14658" width="10.109375" style="19" bestFit="1" customWidth="1"/>
    <col min="14659" max="14660" width="11.6640625" style="19" bestFit="1" customWidth="1"/>
    <col min="14661" max="14661" width="10.109375" style="19" bestFit="1" customWidth="1"/>
    <col min="14662" max="14662" width="11.6640625" style="19" bestFit="1" customWidth="1"/>
    <col min="14663" max="14665" width="14.21875" style="19" bestFit="1" customWidth="1"/>
    <col min="14666" max="14666" width="12.77734375" style="19" customWidth="1"/>
    <col min="14667" max="14667" width="9.88671875" style="19" customWidth="1"/>
    <col min="14668" max="14884" width="8.77734375" style="19"/>
    <col min="14885" max="14885" width="15.33203125" style="19" customWidth="1"/>
    <col min="14886" max="14887" width="12.88671875" style="19" bestFit="1" customWidth="1"/>
    <col min="14888" max="14888" width="15.88671875" style="19" bestFit="1" customWidth="1"/>
    <col min="14889" max="14889" width="11" style="19" bestFit="1" customWidth="1"/>
    <col min="14890" max="14891" width="9.77734375" style="19" bestFit="1" customWidth="1"/>
    <col min="14892" max="14892" width="11" style="19" bestFit="1" customWidth="1"/>
    <col min="14893" max="14893" width="15.88671875" style="19" bestFit="1" customWidth="1"/>
    <col min="14894" max="14894" width="10.33203125" style="19" customWidth="1"/>
    <col min="14895" max="14895" width="12.88671875" style="19" bestFit="1" customWidth="1"/>
    <col min="14896" max="14896" width="16.77734375" style="19" bestFit="1" customWidth="1"/>
    <col min="14897" max="14897" width="9.77734375" style="19" bestFit="1" customWidth="1"/>
    <col min="14898" max="14898" width="12.88671875" style="19" bestFit="1" customWidth="1"/>
    <col min="14899" max="14899" width="16.77734375" style="19" bestFit="1" customWidth="1"/>
    <col min="14900" max="14900" width="12.88671875" style="19" bestFit="1" customWidth="1"/>
    <col min="14901" max="14901" width="11" style="19" bestFit="1" customWidth="1"/>
    <col min="14902" max="14902" width="11.109375" style="19" bestFit="1" customWidth="1"/>
    <col min="14903" max="14903" width="11" style="19" bestFit="1" customWidth="1"/>
    <col min="14904" max="14904" width="15" style="19" bestFit="1" customWidth="1"/>
    <col min="14905" max="14910" width="12.88671875" style="19" bestFit="1" customWidth="1"/>
    <col min="14911" max="14911" width="11.109375" style="19" bestFit="1" customWidth="1"/>
    <col min="14912" max="14912" width="12.88671875" style="19" bestFit="1" customWidth="1"/>
    <col min="14913" max="14913" width="11.6640625" style="19" bestFit="1" customWidth="1"/>
    <col min="14914" max="14914" width="10.109375" style="19" bestFit="1" customWidth="1"/>
    <col min="14915" max="14916" width="11.6640625" style="19" bestFit="1" customWidth="1"/>
    <col min="14917" max="14917" width="10.109375" style="19" bestFit="1" customWidth="1"/>
    <col min="14918" max="14918" width="11.6640625" style="19" bestFit="1" customWidth="1"/>
    <col min="14919" max="14921" width="14.21875" style="19" bestFit="1" customWidth="1"/>
    <col min="14922" max="14922" width="12.77734375" style="19" customWidth="1"/>
    <col min="14923" max="14923" width="9.88671875" style="19" customWidth="1"/>
    <col min="14924" max="15140" width="8.77734375" style="19"/>
    <col min="15141" max="15141" width="15.33203125" style="19" customWidth="1"/>
    <col min="15142" max="15143" width="12.88671875" style="19" bestFit="1" customWidth="1"/>
    <col min="15144" max="15144" width="15.88671875" style="19" bestFit="1" customWidth="1"/>
    <col min="15145" max="15145" width="11" style="19" bestFit="1" customWidth="1"/>
    <col min="15146" max="15147" width="9.77734375" style="19" bestFit="1" customWidth="1"/>
    <col min="15148" max="15148" width="11" style="19" bestFit="1" customWidth="1"/>
    <col min="15149" max="15149" width="15.88671875" style="19" bestFit="1" customWidth="1"/>
    <col min="15150" max="15150" width="10.33203125" style="19" customWidth="1"/>
    <col min="15151" max="15151" width="12.88671875" style="19" bestFit="1" customWidth="1"/>
    <col min="15152" max="15152" width="16.77734375" style="19" bestFit="1" customWidth="1"/>
    <col min="15153" max="15153" width="9.77734375" style="19" bestFit="1" customWidth="1"/>
    <col min="15154" max="15154" width="12.88671875" style="19" bestFit="1" customWidth="1"/>
    <col min="15155" max="15155" width="16.77734375" style="19" bestFit="1" customWidth="1"/>
    <col min="15156" max="15156" width="12.88671875" style="19" bestFit="1" customWidth="1"/>
    <col min="15157" max="15157" width="11" style="19" bestFit="1" customWidth="1"/>
    <col min="15158" max="15158" width="11.109375" style="19" bestFit="1" customWidth="1"/>
    <col min="15159" max="15159" width="11" style="19" bestFit="1" customWidth="1"/>
    <col min="15160" max="15160" width="15" style="19" bestFit="1" customWidth="1"/>
    <col min="15161" max="15166" width="12.88671875" style="19" bestFit="1" customWidth="1"/>
    <col min="15167" max="15167" width="11.109375" style="19" bestFit="1" customWidth="1"/>
    <col min="15168" max="15168" width="12.88671875" style="19" bestFit="1" customWidth="1"/>
    <col min="15169" max="15169" width="11.6640625" style="19" bestFit="1" customWidth="1"/>
    <col min="15170" max="15170" width="10.109375" style="19" bestFit="1" customWidth="1"/>
    <col min="15171" max="15172" width="11.6640625" style="19" bestFit="1" customWidth="1"/>
    <col min="15173" max="15173" width="10.109375" style="19" bestFit="1" customWidth="1"/>
    <col min="15174" max="15174" width="11.6640625" style="19" bestFit="1" customWidth="1"/>
    <col min="15175" max="15177" width="14.21875" style="19" bestFit="1" customWidth="1"/>
    <col min="15178" max="15178" width="12.77734375" style="19" customWidth="1"/>
    <col min="15179" max="15179" width="9.88671875" style="19" customWidth="1"/>
    <col min="15180" max="15396" width="8.77734375" style="19"/>
    <col min="15397" max="15397" width="15.33203125" style="19" customWidth="1"/>
    <col min="15398" max="15399" width="12.88671875" style="19" bestFit="1" customWidth="1"/>
    <col min="15400" max="15400" width="15.88671875" style="19" bestFit="1" customWidth="1"/>
    <col min="15401" max="15401" width="11" style="19" bestFit="1" customWidth="1"/>
    <col min="15402" max="15403" width="9.77734375" style="19" bestFit="1" customWidth="1"/>
    <col min="15404" max="15404" width="11" style="19" bestFit="1" customWidth="1"/>
    <col min="15405" max="15405" width="15.88671875" style="19" bestFit="1" customWidth="1"/>
    <col min="15406" max="15406" width="10.33203125" style="19" customWidth="1"/>
    <col min="15407" max="15407" width="12.88671875" style="19" bestFit="1" customWidth="1"/>
    <col min="15408" max="15408" width="16.77734375" style="19" bestFit="1" customWidth="1"/>
    <col min="15409" max="15409" width="9.77734375" style="19" bestFit="1" customWidth="1"/>
    <col min="15410" max="15410" width="12.88671875" style="19" bestFit="1" customWidth="1"/>
    <col min="15411" max="15411" width="16.77734375" style="19" bestFit="1" customWidth="1"/>
    <col min="15412" max="15412" width="12.88671875" style="19" bestFit="1" customWidth="1"/>
    <col min="15413" max="15413" width="11" style="19" bestFit="1" customWidth="1"/>
    <col min="15414" max="15414" width="11.109375" style="19" bestFit="1" customWidth="1"/>
    <col min="15415" max="15415" width="11" style="19" bestFit="1" customWidth="1"/>
    <col min="15416" max="15416" width="15" style="19" bestFit="1" customWidth="1"/>
    <col min="15417" max="15422" width="12.88671875" style="19" bestFit="1" customWidth="1"/>
    <col min="15423" max="15423" width="11.109375" style="19" bestFit="1" customWidth="1"/>
    <col min="15424" max="15424" width="12.88671875" style="19" bestFit="1" customWidth="1"/>
    <col min="15425" max="15425" width="11.6640625" style="19" bestFit="1" customWidth="1"/>
    <col min="15426" max="15426" width="10.109375" style="19" bestFit="1" customWidth="1"/>
    <col min="15427" max="15428" width="11.6640625" style="19" bestFit="1" customWidth="1"/>
    <col min="15429" max="15429" width="10.109375" style="19" bestFit="1" customWidth="1"/>
    <col min="15430" max="15430" width="11.6640625" style="19" bestFit="1" customWidth="1"/>
    <col min="15431" max="15433" width="14.21875" style="19" bestFit="1" customWidth="1"/>
    <col min="15434" max="15434" width="12.77734375" style="19" customWidth="1"/>
    <col min="15435" max="15435" width="9.88671875" style="19" customWidth="1"/>
    <col min="15436" max="15652" width="8.77734375" style="19"/>
    <col min="15653" max="15653" width="15.33203125" style="19" customWidth="1"/>
    <col min="15654" max="15655" width="12.88671875" style="19" bestFit="1" customWidth="1"/>
    <col min="15656" max="15656" width="15.88671875" style="19" bestFit="1" customWidth="1"/>
    <col min="15657" max="15657" width="11" style="19" bestFit="1" customWidth="1"/>
    <col min="15658" max="15659" width="9.77734375" style="19" bestFit="1" customWidth="1"/>
    <col min="15660" max="15660" width="11" style="19" bestFit="1" customWidth="1"/>
    <col min="15661" max="15661" width="15.88671875" style="19" bestFit="1" customWidth="1"/>
    <col min="15662" max="15662" width="10.33203125" style="19" customWidth="1"/>
    <col min="15663" max="15663" width="12.88671875" style="19" bestFit="1" customWidth="1"/>
    <col min="15664" max="15664" width="16.77734375" style="19" bestFit="1" customWidth="1"/>
    <col min="15665" max="15665" width="9.77734375" style="19" bestFit="1" customWidth="1"/>
    <col min="15666" max="15666" width="12.88671875" style="19" bestFit="1" customWidth="1"/>
    <col min="15667" max="15667" width="16.77734375" style="19" bestFit="1" customWidth="1"/>
    <col min="15668" max="15668" width="12.88671875" style="19" bestFit="1" customWidth="1"/>
    <col min="15669" max="15669" width="11" style="19" bestFit="1" customWidth="1"/>
    <col min="15670" max="15670" width="11.109375" style="19" bestFit="1" customWidth="1"/>
    <col min="15671" max="15671" width="11" style="19" bestFit="1" customWidth="1"/>
    <col min="15672" max="15672" width="15" style="19" bestFit="1" customWidth="1"/>
    <col min="15673" max="15678" width="12.88671875" style="19" bestFit="1" customWidth="1"/>
    <col min="15679" max="15679" width="11.109375" style="19" bestFit="1" customWidth="1"/>
    <col min="15680" max="15680" width="12.88671875" style="19" bestFit="1" customWidth="1"/>
    <col min="15681" max="15681" width="11.6640625" style="19" bestFit="1" customWidth="1"/>
    <col min="15682" max="15682" width="10.109375" style="19" bestFit="1" customWidth="1"/>
    <col min="15683" max="15684" width="11.6640625" style="19" bestFit="1" customWidth="1"/>
    <col min="15685" max="15685" width="10.109375" style="19" bestFit="1" customWidth="1"/>
    <col min="15686" max="15686" width="11.6640625" style="19" bestFit="1" customWidth="1"/>
    <col min="15687" max="15689" width="14.21875" style="19" bestFit="1" customWidth="1"/>
    <col min="15690" max="15690" width="12.77734375" style="19" customWidth="1"/>
    <col min="15691" max="15691" width="9.88671875" style="19" customWidth="1"/>
    <col min="15692" max="15908" width="8.77734375" style="19"/>
    <col min="15909" max="15909" width="15.33203125" style="19" customWidth="1"/>
    <col min="15910" max="15911" width="12.88671875" style="19" bestFit="1" customWidth="1"/>
    <col min="15912" max="15912" width="15.88671875" style="19" bestFit="1" customWidth="1"/>
    <col min="15913" max="15913" width="11" style="19" bestFit="1" customWidth="1"/>
    <col min="15914" max="15915" width="9.77734375" style="19" bestFit="1" customWidth="1"/>
    <col min="15916" max="15916" width="11" style="19" bestFit="1" customWidth="1"/>
    <col min="15917" max="15917" width="15.88671875" style="19" bestFit="1" customWidth="1"/>
    <col min="15918" max="15918" width="10.33203125" style="19" customWidth="1"/>
    <col min="15919" max="15919" width="12.88671875" style="19" bestFit="1" customWidth="1"/>
    <col min="15920" max="15920" width="16.77734375" style="19" bestFit="1" customWidth="1"/>
    <col min="15921" max="15921" width="9.77734375" style="19" bestFit="1" customWidth="1"/>
    <col min="15922" max="15922" width="12.88671875" style="19" bestFit="1" customWidth="1"/>
    <col min="15923" max="15923" width="16.77734375" style="19" bestFit="1" customWidth="1"/>
    <col min="15924" max="15924" width="12.88671875" style="19" bestFit="1" customWidth="1"/>
    <col min="15925" max="15925" width="11" style="19" bestFit="1" customWidth="1"/>
    <col min="15926" max="15926" width="11.109375" style="19" bestFit="1" customWidth="1"/>
    <col min="15927" max="15927" width="11" style="19" bestFit="1" customWidth="1"/>
    <col min="15928" max="15928" width="15" style="19" bestFit="1" customWidth="1"/>
    <col min="15929" max="15934" width="12.88671875" style="19" bestFit="1" customWidth="1"/>
    <col min="15935" max="15935" width="11.109375" style="19" bestFit="1" customWidth="1"/>
    <col min="15936" max="15936" width="12.88671875" style="19" bestFit="1" customWidth="1"/>
    <col min="15937" max="15937" width="11.6640625" style="19" bestFit="1" customWidth="1"/>
    <col min="15938" max="15938" width="10.109375" style="19" bestFit="1" customWidth="1"/>
    <col min="15939" max="15940" width="11.6640625" style="19" bestFit="1" customWidth="1"/>
    <col min="15941" max="15941" width="10.109375" style="19" bestFit="1" customWidth="1"/>
    <col min="15942" max="15942" width="11.6640625" style="19" bestFit="1" customWidth="1"/>
    <col min="15943" max="15945" width="14.21875" style="19" bestFit="1" customWidth="1"/>
    <col min="15946" max="15946" width="12.77734375" style="19" customWidth="1"/>
    <col min="15947" max="15947" width="9.88671875" style="19" customWidth="1"/>
    <col min="15948" max="16164" width="8.77734375" style="19"/>
    <col min="16165" max="16165" width="15.33203125" style="19" customWidth="1"/>
    <col min="16166" max="16167" width="12.88671875" style="19" bestFit="1" customWidth="1"/>
    <col min="16168" max="16168" width="15.88671875" style="19" bestFit="1" customWidth="1"/>
    <col min="16169" max="16169" width="11" style="19" bestFit="1" customWidth="1"/>
    <col min="16170" max="16171" width="9.77734375" style="19" bestFit="1" customWidth="1"/>
    <col min="16172" max="16172" width="11" style="19" bestFit="1" customWidth="1"/>
    <col min="16173" max="16173" width="15.88671875" style="19" bestFit="1" customWidth="1"/>
    <col min="16174" max="16174" width="10.33203125" style="19" customWidth="1"/>
    <col min="16175" max="16175" width="12.88671875" style="19" bestFit="1" customWidth="1"/>
    <col min="16176" max="16176" width="16.77734375" style="19" bestFit="1" customWidth="1"/>
    <col min="16177" max="16177" width="9.77734375" style="19" bestFit="1" customWidth="1"/>
    <col min="16178" max="16178" width="12.88671875" style="19" bestFit="1" customWidth="1"/>
    <col min="16179" max="16179" width="16.77734375" style="19" bestFit="1" customWidth="1"/>
    <col min="16180" max="16180" width="12.88671875" style="19" bestFit="1" customWidth="1"/>
    <col min="16181" max="16181" width="11" style="19" bestFit="1" customWidth="1"/>
    <col min="16182" max="16182" width="11.109375" style="19" bestFit="1" customWidth="1"/>
    <col min="16183" max="16183" width="11" style="19" bestFit="1" customWidth="1"/>
    <col min="16184" max="16184" width="15" style="19" bestFit="1" customWidth="1"/>
    <col min="16185" max="16190" width="12.88671875" style="19" bestFit="1" customWidth="1"/>
    <col min="16191" max="16191" width="11.109375" style="19" bestFit="1" customWidth="1"/>
    <col min="16192" max="16192" width="12.88671875" style="19" bestFit="1" customWidth="1"/>
    <col min="16193" max="16193" width="11.6640625" style="19" bestFit="1" customWidth="1"/>
    <col min="16194" max="16194" width="10.109375" style="19" bestFit="1" customWidth="1"/>
    <col min="16195" max="16196" width="11.6640625" style="19" bestFit="1" customWidth="1"/>
    <col min="16197" max="16197" width="10.109375" style="19" bestFit="1" customWidth="1"/>
    <col min="16198" max="16198" width="11.6640625" style="19" bestFit="1" customWidth="1"/>
    <col min="16199" max="16201" width="14.21875" style="19" bestFit="1" customWidth="1"/>
    <col min="16202" max="16202" width="12.77734375" style="19" customWidth="1"/>
    <col min="16203" max="16203" width="9.88671875" style="19" customWidth="1"/>
    <col min="16204" max="16384" width="8.77734375" style="19"/>
  </cols>
  <sheetData>
    <row r="1" spans="1:77" s="2" customFormat="1">
      <c r="A1" s="79" t="s">
        <v>185</v>
      </c>
      <c r="B1" s="4"/>
      <c r="C1" s="4"/>
      <c r="D1" s="4"/>
      <c r="E1" s="4"/>
      <c r="F1" s="3"/>
      <c r="G1" s="4"/>
      <c r="H1" s="4"/>
      <c r="I1" s="1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4"/>
      <c r="BS1" s="4"/>
      <c r="BT1" s="80"/>
      <c r="BU1" s="4"/>
      <c r="BV1" s="4"/>
      <c r="BW1" s="4"/>
    </row>
    <row r="2" spans="1:77" s="2" customFormat="1">
      <c r="A2" s="79" t="s">
        <v>0</v>
      </c>
      <c r="B2" s="4"/>
      <c r="C2" s="4"/>
      <c r="D2" s="4"/>
      <c r="E2" s="4"/>
      <c r="F2" s="3"/>
      <c r="G2" s="4"/>
      <c r="H2" s="4"/>
      <c r="I2" s="1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4"/>
      <c r="BS2" s="4"/>
      <c r="BT2" s="80"/>
      <c r="BU2" s="4"/>
      <c r="BV2" s="4"/>
      <c r="BW2" s="4"/>
    </row>
    <row r="3" spans="1:77">
      <c r="A3" s="76" t="s">
        <v>177</v>
      </c>
      <c r="D3" s="36"/>
      <c r="E3" s="36"/>
      <c r="F3" s="37"/>
      <c r="G3" s="36"/>
      <c r="H3" s="36"/>
      <c r="I3" s="36"/>
      <c r="J3" s="36"/>
      <c r="K3" s="36"/>
      <c r="L3" s="36"/>
      <c r="M3" s="36"/>
      <c r="N3" s="36"/>
      <c r="O3" s="36"/>
      <c r="P3" s="55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77">
      <c r="A4" s="17"/>
      <c r="D4" s="36"/>
      <c r="E4" s="36"/>
      <c r="F4" s="37"/>
      <c r="G4" s="36"/>
      <c r="H4" s="36"/>
      <c r="I4" s="36"/>
      <c r="J4" s="36"/>
      <c r="K4" s="36"/>
      <c r="L4" s="36"/>
      <c r="M4" s="36"/>
      <c r="N4" s="36"/>
      <c r="O4" s="36"/>
      <c r="P4" s="55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77">
      <c r="A5" s="17"/>
      <c r="D5" s="36"/>
      <c r="E5" s="36"/>
      <c r="F5" s="37"/>
      <c r="G5" s="36"/>
      <c r="H5" s="36"/>
      <c r="I5" s="36"/>
      <c r="J5" s="36"/>
      <c r="K5" s="36"/>
      <c r="L5" s="36"/>
      <c r="M5" s="36"/>
      <c r="N5" s="36"/>
      <c r="O5" s="36"/>
      <c r="P5" s="55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77">
      <c r="A6" s="17"/>
      <c r="B6" s="8"/>
      <c r="C6" s="9"/>
      <c r="D6" s="56"/>
      <c r="E6" s="55"/>
      <c r="F6" s="36"/>
      <c r="G6" s="36"/>
      <c r="H6" s="36"/>
      <c r="I6" s="36"/>
      <c r="J6" s="55"/>
      <c r="K6" s="36"/>
      <c r="L6" s="36"/>
      <c r="M6" s="55"/>
      <c r="N6" s="36"/>
      <c r="O6" s="36"/>
      <c r="P6" s="56"/>
      <c r="Q6" s="36"/>
      <c r="R6" s="36"/>
      <c r="S6" s="56"/>
      <c r="T6" s="36"/>
      <c r="U6" s="36"/>
      <c r="V6" s="56"/>
      <c r="W6" s="36"/>
      <c r="X6" s="36"/>
      <c r="Y6" s="56"/>
      <c r="Z6" s="36"/>
      <c r="AA6" s="36"/>
      <c r="AB6" s="56"/>
      <c r="AC6" s="36"/>
      <c r="AD6" s="36"/>
      <c r="AE6" s="56"/>
      <c r="AF6" s="36"/>
      <c r="AG6" s="36"/>
      <c r="AH6" s="56"/>
      <c r="BS6" s="54"/>
      <c r="BT6" s="54"/>
      <c r="BV6" s="2"/>
      <c r="BW6" s="15"/>
    </row>
    <row r="7" spans="1:77" s="2" customFormat="1" ht="24" customHeight="1">
      <c r="A7" s="365" t="s">
        <v>45</v>
      </c>
      <c r="B7" s="278" t="s">
        <v>8</v>
      </c>
      <c r="C7" s="280" t="s">
        <v>6</v>
      </c>
      <c r="D7" s="281"/>
      <c r="E7" s="281"/>
      <c r="F7" s="281"/>
      <c r="G7" s="281"/>
      <c r="H7" s="281"/>
      <c r="I7" s="281"/>
      <c r="J7" s="281"/>
      <c r="K7" s="282"/>
      <c r="L7" s="283" t="s">
        <v>11</v>
      </c>
      <c r="M7" s="284"/>
      <c r="N7" s="285"/>
      <c r="O7" s="286" t="s">
        <v>12</v>
      </c>
      <c r="P7" s="286"/>
      <c r="Q7" s="286"/>
      <c r="R7" s="350" t="s">
        <v>13</v>
      </c>
      <c r="S7" s="351"/>
      <c r="T7" s="351"/>
      <c r="U7" s="351"/>
      <c r="V7" s="351"/>
      <c r="W7" s="352"/>
      <c r="X7" s="332" t="s">
        <v>25</v>
      </c>
      <c r="Y7" s="333"/>
      <c r="Z7" s="334"/>
      <c r="AA7" s="338" t="s">
        <v>26</v>
      </c>
      <c r="AB7" s="339"/>
      <c r="AC7" s="340"/>
      <c r="AD7" s="344" t="s">
        <v>27</v>
      </c>
      <c r="AE7" s="345"/>
      <c r="AF7" s="346"/>
      <c r="AG7" s="266" t="s">
        <v>28</v>
      </c>
      <c r="AH7" s="267"/>
      <c r="AI7" s="268"/>
      <c r="AJ7" s="266" t="s">
        <v>146</v>
      </c>
      <c r="AK7" s="267"/>
      <c r="AL7" s="268"/>
      <c r="AM7" s="266" t="s">
        <v>150</v>
      </c>
      <c r="AN7" s="267"/>
      <c r="AO7" s="268"/>
      <c r="AP7" s="266" t="s">
        <v>151</v>
      </c>
      <c r="AQ7" s="267"/>
      <c r="AR7" s="268"/>
      <c r="AS7" s="266" t="s">
        <v>154</v>
      </c>
      <c r="AT7" s="267"/>
      <c r="AU7" s="268"/>
      <c r="AV7" s="266" t="s">
        <v>156</v>
      </c>
      <c r="AW7" s="267"/>
      <c r="AX7" s="268"/>
      <c r="AY7" s="266" t="s">
        <v>158</v>
      </c>
      <c r="AZ7" s="267"/>
      <c r="BA7" s="268"/>
      <c r="BB7" s="266" t="s">
        <v>175</v>
      </c>
      <c r="BC7" s="267"/>
      <c r="BD7" s="267"/>
      <c r="BE7" s="268"/>
      <c r="BF7" s="266" t="s">
        <v>176</v>
      </c>
      <c r="BG7" s="267"/>
      <c r="BH7" s="267"/>
      <c r="BI7" s="268"/>
      <c r="BJ7" s="266" t="s">
        <v>178</v>
      </c>
      <c r="BK7" s="267"/>
      <c r="BL7" s="267"/>
      <c r="BM7" s="268"/>
      <c r="BN7" s="266" t="s">
        <v>183</v>
      </c>
      <c r="BO7" s="267"/>
      <c r="BP7" s="267"/>
      <c r="BQ7" s="268"/>
      <c r="BR7" s="311" t="s">
        <v>184</v>
      </c>
      <c r="BS7" s="312"/>
      <c r="BT7" s="312"/>
      <c r="BU7" s="313"/>
      <c r="BV7" s="323" t="s">
        <v>179</v>
      </c>
      <c r="BW7" s="304" t="s">
        <v>43</v>
      </c>
      <c r="BX7" s="304" t="s">
        <v>44</v>
      </c>
      <c r="BY7" s="307" t="s">
        <v>3</v>
      </c>
    </row>
    <row r="8" spans="1:77" s="2" customFormat="1" ht="24" customHeight="1">
      <c r="A8" s="365"/>
      <c r="B8" s="279"/>
      <c r="C8" s="288" t="s">
        <v>14</v>
      </c>
      <c r="D8" s="289"/>
      <c r="E8" s="290"/>
      <c r="F8" s="288" t="s">
        <v>15</v>
      </c>
      <c r="G8" s="289"/>
      <c r="H8" s="290"/>
      <c r="I8" s="288" t="s">
        <v>16</v>
      </c>
      <c r="J8" s="289"/>
      <c r="K8" s="290"/>
      <c r="L8" s="294" t="s">
        <v>17</v>
      </c>
      <c r="M8" s="294"/>
      <c r="N8" s="294"/>
      <c r="O8" s="295" t="s">
        <v>18</v>
      </c>
      <c r="P8" s="296"/>
      <c r="Q8" s="297"/>
      <c r="R8" s="326" t="s">
        <v>29</v>
      </c>
      <c r="S8" s="327"/>
      <c r="T8" s="328"/>
      <c r="U8" s="353" t="s">
        <v>30</v>
      </c>
      <c r="V8" s="354"/>
      <c r="W8" s="355"/>
      <c r="X8" s="335"/>
      <c r="Y8" s="336"/>
      <c r="Z8" s="337"/>
      <c r="AA8" s="341"/>
      <c r="AB8" s="342"/>
      <c r="AC8" s="343"/>
      <c r="AD8" s="347"/>
      <c r="AE8" s="348"/>
      <c r="AF8" s="349"/>
      <c r="AG8" s="269"/>
      <c r="AH8" s="270"/>
      <c r="AI8" s="271"/>
      <c r="AJ8" s="269"/>
      <c r="AK8" s="270"/>
      <c r="AL8" s="271"/>
      <c r="AM8" s="269"/>
      <c r="AN8" s="270"/>
      <c r="AO8" s="271"/>
      <c r="AP8" s="269"/>
      <c r="AQ8" s="270"/>
      <c r="AR8" s="271"/>
      <c r="AS8" s="269"/>
      <c r="AT8" s="270"/>
      <c r="AU8" s="271"/>
      <c r="AV8" s="269"/>
      <c r="AW8" s="270"/>
      <c r="AX8" s="271"/>
      <c r="AY8" s="269"/>
      <c r="AZ8" s="270"/>
      <c r="BA8" s="271"/>
      <c r="BB8" s="269"/>
      <c r="BC8" s="270"/>
      <c r="BD8" s="270"/>
      <c r="BE8" s="271"/>
      <c r="BF8" s="269"/>
      <c r="BG8" s="270"/>
      <c r="BH8" s="270"/>
      <c r="BI8" s="271"/>
      <c r="BJ8" s="269"/>
      <c r="BK8" s="270"/>
      <c r="BL8" s="270"/>
      <c r="BM8" s="271"/>
      <c r="BN8" s="269"/>
      <c r="BO8" s="270"/>
      <c r="BP8" s="270"/>
      <c r="BQ8" s="271"/>
      <c r="BR8" s="314"/>
      <c r="BS8" s="315"/>
      <c r="BT8" s="315"/>
      <c r="BU8" s="316"/>
      <c r="BV8" s="324"/>
      <c r="BW8" s="305"/>
      <c r="BX8" s="305"/>
      <c r="BY8" s="308"/>
    </row>
    <row r="9" spans="1:77" s="2" customFormat="1" ht="49.2">
      <c r="A9" s="365"/>
      <c r="B9" s="43" t="s">
        <v>19</v>
      </c>
      <c r="C9" s="291"/>
      <c r="D9" s="292"/>
      <c r="E9" s="293"/>
      <c r="F9" s="291"/>
      <c r="G9" s="292"/>
      <c r="H9" s="293"/>
      <c r="I9" s="291"/>
      <c r="J9" s="292"/>
      <c r="K9" s="293"/>
      <c r="L9" s="294"/>
      <c r="M9" s="294"/>
      <c r="N9" s="294"/>
      <c r="O9" s="298"/>
      <c r="P9" s="299"/>
      <c r="Q9" s="300"/>
      <c r="R9" s="329"/>
      <c r="S9" s="330"/>
      <c r="T9" s="331"/>
      <c r="U9" s="356"/>
      <c r="V9" s="357"/>
      <c r="W9" s="358"/>
      <c r="X9" s="335"/>
      <c r="Y9" s="336"/>
      <c r="Z9" s="337"/>
      <c r="AA9" s="341"/>
      <c r="AB9" s="342"/>
      <c r="AC9" s="343"/>
      <c r="AD9" s="347"/>
      <c r="AE9" s="348"/>
      <c r="AF9" s="349"/>
      <c r="AG9" s="269"/>
      <c r="AH9" s="270"/>
      <c r="AI9" s="271"/>
      <c r="AJ9" s="269"/>
      <c r="AK9" s="270"/>
      <c r="AL9" s="271"/>
      <c r="AM9" s="269"/>
      <c r="AN9" s="270"/>
      <c r="AO9" s="271"/>
      <c r="AP9" s="269"/>
      <c r="AQ9" s="270"/>
      <c r="AR9" s="271"/>
      <c r="AS9" s="269"/>
      <c r="AT9" s="270"/>
      <c r="AU9" s="271"/>
      <c r="AV9" s="269"/>
      <c r="AW9" s="270"/>
      <c r="AX9" s="271"/>
      <c r="AY9" s="269"/>
      <c r="AZ9" s="270"/>
      <c r="BA9" s="271"/>
      <c r="BB9" s="269"/>
      <c r="BC9" s="270"/>
      <c r="BD9" s="270"/>
      <c r="BE9" s="271"/>
      <c r="BF9" s="269"/>
      <c r="BG9" s="270"/>
      <c r="BH9" s="270"/>
      <c r="BI9" s="271"/>
      <c r="BJ9" s="269"/>
      <c r="BK9" s="270"/>
      <c r="BL9" s="270"/>
      <c r="BM9" s="271"/>
      <c r="BN9" s="269"/>
      <c r="BO9" s="270"/>
      <c r="BP9" s="270"/>
      <c r="BQ9" s="271"/>
      <c r="BR9" s="314"/>
      <c r="BS9" s="315"/>
      <c r="BT9" s="315"/>
      <c r="BU9" s="316"/>
      <c r="BV9" s="324"/>
      <c r="BW9" s="305"/>
      <c r="BX9" s="305"/>
      <c r="BY9" s="308"/>
    </row>
    <row r="10" spans="1:77" s="2" customFormat="1" ht="49.2">
      <c r="A10" s="365"/>
      <c r="B10" s="7" t="s">
        <v>20</v>
      </c>
      <c r="C10" s="280" t="s">
        <v>21</v>
      </c>
      <c r="D10" s="281"/>
      <c r="E10" s="282"/>
      <c r="F10" s="280" t="s">
        <v>7</v>
      </c>
      <c r="G10" s="281"/>
      <c r="H10" s="282"/>
      <c r="I10" s="287" t="s">
        <v>4</v>
      </c>
      <c r="J10" s="287"/>
      <c r="K10" s="287"/>
      <c r="L10" s="294" t="s">
        <v>4</v>
      </c>
      <c r="M10" s="294"/>
      <c r="N10" s="294"/>
      <c r="O10" s="301" t="s">
        <v>10</v>
      </c>
      <c r="P10" s="302"/>
      <c r="Q10" s="303"/>
      <c r="R10" s="359" t="s">
        <v>22</v>
      </c>
      <c r="S10" s="360"/>
      <c r="T10" s="361"/>
      <c r="U10" s="301" t="s">
        <v>22</v>
      </c>
      <c r="V10" s="302"/>
      <c r="W10" s="303"/>
      <c r="X10" s="362" t="s">
        <v>22</v>
      </c>
      <c r="Y10" s="362"/>
      <c r="Z10" s="362"/>
      <c r="AA10" s="363" t="s">
        <v>22</v>
      </c>
      <c r="AB10" s="363"/>
      <c r="AC10" s="363"/>
      <c r="AD10" s="364" t="s">
        <v>22</v>
      </c>
      <c r="AE10" s="364"/>
      <c r="AF10" s="364"/>
      <c r="AG10" s="310" t="s">
        <v>22</v>
      </c>
      <c r="AH10" s="310"/>
      <c r="AI10" s="310"/>
      <c r="AJ10" s="310" t="s">
        <v>22</v>
      </c>
      <c r="AK10" s="310"/>
      <c r="AL10" s="310"/>
      <c r="AM10" s="320" t="s">
        <v>22</v>
      </c>
      <c r="AN10" s="321"/>
      <c r="AO10" s="322"/>
      <c r="AP10" s="320" t="s">
        <v>22</v>
      </c>
      <c r="AQ10" s="321"/>
      <c r="AR10" s="322"/>
      <c r="AS10" s="320" t="s">
        <v>22</v>
      </c>
      <c r="AT10" s="321"/>
      <c r="AU10" s="322"/>
      <c r="AV10" s="320" t="s">
        <v>22</v>
      </c>
      <c r="AW10" s="321"/>
      <c r="AX10" s="322"/>
      <c r="AY10" s="320" t="s">
        <v>22</v>
      </c>
      <c r="AZ10" s="321"/>
      <c r="BA10" s="322"/>
      <c r="BB10" s="272" t="s">
        <v>22</v>
      </c>
      <c r="BC10" s="273"/>
      <c r="BD10" s="273"/>
      <c r="BE10" s="274"/>
      <c r="BF10" s="272" t="s">
        <v>22</v>
      </c>
      <c r="BG10" s="273"/>
      <c r="BH10" s="273"/>
      <c r="BI10" s="274"/>
      <c r="BJ10" s="272" t="s">
        <v>22</v>
      </c>
      <c r="BK10" s="273"/>
      <c r="BL10" s="273"/>
      <c r="BM10" s="274"/>
      <c r="BN10" s="272" t="s">
        <v>22</v>
      </c>
      <c r="BO10" s="273"/>
      <c r="BP10" s="273"/>
      <c r="BQ10" s="274"/>
      <c r="BR10" s="317"/>
      <c r="BS10" s="318"/>
      <c r="BT10" s="318"/>
      <c r="BU10" s="319"/>
      <c r="BV10" s="324"/>
      <c r="BW10" s="305"/>
      <c r="BX10" s="305"/>
      <c r="BY10" s="308"/>
    </row>
    <row r="11" spans="1:77" s="2" customFormat="1">
      <c r="A11" s="366"/>
      <c r="B11" s="10" t="s">
        <v>23</v>
      </c>
      <c r="C11" s="13" t="s">
        <v>9</v>
      </c>
      <c r="D11" s="13" t="s">
        <v>23</v>
      </c>
      <c r="E11" s="14" t="s">
        <v>2</v>
      </c>
      <c r="F11" s="12" t="s">
        <v>9</v>
      </c>
      <c r="G11" s="13" t="s">
        <v>23</v>
      </c>
      <c r="H11" s="14" t="s">
        <v>2</v>
      </c>
      <c r="I11" s="13" t="s">
        <v>9</v>
      </c>
      <c r="J11" s="13" t="s">
        <v>23</v>
      </c>
      <c r="K11" s="13" t="s">
        <v>2</v>
      </c>
      <c r="L11" s="5" t="s">
        <v>9</v>
      </c>
      <c r="M11" s="6" t="s">
        <v>23</v>
      </c>
      <c r="N11" s="5" t="s">
        <v>2</v>
      </c>
      <c r="O11" s="11" t="s">
        <v>9</v>
      </c>
      <c r="P11" s="11" t="s">
        <v>23</v>
      </c>
      <c r="Q11" s="11" t="s">
        <v>2</v>
      </c>
      <c r="R11" s="11" t="s">
        <v>9</v>
      </c>
      <c r="S11" s="11" t="s">
        <v>23</v>
      </c>
      <c r="T11" s="11" t="s">
        <v>2</v>
      </c>
      <c r="U11" s="11" t="s">
        <v>9</v>
      </c>
      <c r="V11" s="11" t="s">
        <v>23</v>
      </c>
      <c r="W11" s="11" t="s">
        <v>2</v>
      </c>
      <c r="X11" s="39" t="s">
        <v>9</v>
      </c>
      <c r="Y11" s="39" t="s">
        <v>23</v>
      </c>
      <c r="Z11" s="39" t="s">
        <v>2</v>
      </c>
      <c r="AA11" s="40" t="s">
        <v>9</v>
      </c>
      <c r="AB11" s="40" t="s">
        <v>23</v>
      </c>
      <c r="AC11" s="40" t="s">
        <v>2</v>
      </c>
      <c r="AD11" s="41" t="s">
        <v>9</v>
      </c>
      <c r="AE11" s="41" t="s">
        <v>23</v>
      </c>
      <c r="AF11" s="41" t="s">
        <v>2</v>
      </c>
      <c r="AG11" s="42" t="s">
        <v>9</v>
      </c>
      <c r="AH11" s="42" t="s">
        <v>23</v>
      </c>
      <c r="AI11" s="42" t="s">
        <v>2</v>
      </c>
      <c r="AJ11" s="112" t="s">
        <v>9</v>
      </c>
      <c r="AK11" s="112" t="s">
        <v>23</v>
      </c>
      <c r="AL11" s="112" t="s">
        <v>2</v>
      </c>
      <c r="AM11" s="131" t="s">
        <v>9</v>
      </c>
      <c r="AN11" s="131" t="s">
        <v>23</v>
      </c>
      <c r="AO11" s="131" t="s">
        <v>2</v>
      </c>
      <c r="AP11" s="132" t="s">
        <v>9</v>
      </c>
      <c r="AQ11" s="132" t="s">
        <v>23</v>
      </c>
      <c r="AR11" s="132" t="s">
        <v>2</v>
      </c>
      <c r="AS11" s="135" t="s">
        <v>9</v>
      </c>
      <c r="AT11" s="135" t="s">
        <v>23</v>
      </c>
      <c r="AU11" s="135" t="s">
        <v>2</v>
      </c>
      <c r="AV11" s="137" t="s">
        <v>9</v>
      </c>
      <c r="AW11" s="137" t="s">
        <v>23</v>
      </c>
      <c r="AX11" s="137" t="s">
        <v>2</v>
      </c>
      <c r="AY11" s="142" t="s">
        <v>9</v>
      </c>
      <c r="AZ11" s="142" t="s">
        <v>23</v>
      </c>
      <c r="BA11" s="142" t="s">
        <v>2</v>
      </c>
      <c r="BB11" s="201" t="s">
        <v>9</v>
      </c>
      <c r="BC11" s="201" t="s">
        <v>23</v>
      </c>
      <c r="BD11" s="201" t="s">
        <v>2</v>
      </c>
      <c r="BE11" s="201" t="s">
        <v>157</v>
      </c>
      <c r="BF11" s="202" t="s">
        <v>9</v>
      </c>
      <c r="BG11" s="202" t="s">
        <v>23</v>
      </c>
      <c r="BH11" s="202" t="s">
        <v>2</v>
      </c>
      <c r="BI11" s="202" t="s">
        <v>157</v>
      </c>
      <c r="BJ11" s="203" t="s">
        <v>9</v>
      </c>
      <c r="BK11" s="203" t="s">
        <v>23</v>
      </c>
      <c r="BL11" s="203" t="s">
        <v>2</v>
      </c>
      <c r="BM11" s="203" t="s">
        <v>157</v>
      </c>
      <c r="BN11" s="231" t="s">
        <v>9</v>
      </c>
      <c r="BO11" s="231" t="s">
        <v>23</v>
      </c>
      <c r="BP11" s="231" t="s">
        <v>2</v>
      </c>
      <c r="BQ11" s="231" t="s">
        <v>157</v>
      </c>
      <c r="BR11" s="89" t="s">
        <v>9</v>
      </c>
      <c r="BS11" s="89" t="s">
        <v>23</v>
      </c>
      <c r="BT11" s="89" t="s">
        <v>2</v>
      </c>
      <c r="BU11" s="89" t="s">
        <v>157</v>
      </c>
      <c r="BV11" s="325"/>
      <c r="BW11" s="306"/>
      <c r="BX11" s="306"/>
      <c r="BY11" s="309"/>
    </row>
    <row r="12" spans="1:77" s="22" customFormat="1">
      <c r="A12" s="61" t="s">
        <v>58</v>
      </c>
      <c r="B12" s="20">
        <v>20000</v>
      </c>
      <c r="C12" s="20">
        <v>10000</v>
      </c>
      <c r="D12" s="20">
        <v>10000</v>
      </c>
      <c r="E12" s="20">
        <v>0</v>
      </c>
      <c r="F12" s="20">
        <v>5000</v>
      </c>
      <c r="G12" s="20">
        <v>5000</v>
      </c>
      <c r="H12" s="20">
        <v>0</v>
      </c>
      <c r="I12" s="20">
        <v>0</v>
      </c>
      <c r="J12" s="20">
        <v>0</v>
      </c>
      <c r="K12" s="20">
        <v>0</v>
      </c>
      <c r="L12" s="20">
        <v>15000</v>
      </c>
      <c r="M12" s="20">
        <v>15000</v>
      </c>
      <c r="N12" s="20">
        <v>0</v>
      </c>
      <c r="O12" s="20">
        <v>35000</v>
      </c>
      <c r="P12" s="20">
        <v>35000</v>
      </c>
      <c r="Q12" s="20">
        <v>0</v>
      </c>
      <c r="R12" s="20">
        <v>0</v>
      </c>
      <c r="S12" s="20">
        <v>0</v>
      </c>
      <c r="T12" s="20">
        <v>0</v>
      </c>
      <c r="U12" s="21">
        <v>20800</v>
      </c>
      <c r="V12" s="21">
        <v>20800</v>
      </c>
      <c r="W12" s="20">
        <v>0</v>
      </c>
      <c r="X12" s="20">
        <v>74750</v>
      </c>
      <c r="Y12" s="20">
        <v>74750</v>
      </c>
      <c r="Z12" s="20">
        <v>0</v>
      </c>
      <c r="AA12" s="23">
        <v>70000</v>
      </c>
      <c r="AB12" s="23">
        <v>70000</v>
      </c>
      <c r="AC12" s="23">
        <v>0</v>
      </c>
      <c r="AD12" s="23">
        <v>45000</v>
      </c>
      <c r="AE12" s="23">
        <v>45000</v>
      </c>
      <c r="AF12" s="23">
        <v>0</v>
      </c>
      <c r="AG12" s="23">
        <v>27000</v>
      </c>
      <c r="AH12" s="23">
        <v>27000</v>
      </c>
      <c r="AI12" s="23">
        <v>0</v>
      </c>
      <c r="AJ12" s="23">
        <v>30000</v>
      </c>
      <c r="AK12" s="23">
        <v>30000</v>
      </c>
      <c r="AL12" s="23">
        <v>0</v>
      </c>
      <c r="AM12" s="23">
        <v>32000</v>
      </c>
      <c r="AN12" s="23">
        <v>32000</v>
      </c>
      <c r="AO12" s="23">
        <v>0</v>
      </c>
      <c r="AP12" s="23">
        <v>62000</v>
      </c>
      <c r="AQ12" s="23">
        <v>62000</v>
      </c>
      <c r="AR12" s="23"/>
      <c r="AS12" s="23">
        <v>61000</v>
      </c>
      <c r="AT12" s="23">
        <v>61000</v>
      </c>
      <c r="AU12" s="23">
        <v>0</v>
      </c>
      <c r="AV12" s="23">
        <v>49000</v>
      </c>
      <c r="AW12" s="23">
        <v>49000</v>
      </c>
      <c r="AX12" s="23">
        <v>0</v>
      </c>
      <c r="AY12" s="23">
        <v>49000</v>
      </c>
      <c r="AZ12" s="23">
        <v>49000</v>
      </c>
      <c r="BA12" s="23">
        <v>0</v>
      </c>
      <c r="BB12" s="23">
        <v>49000</v>
      </c>
      <c r="BC12" s="23">
        <v>49000</v>
      </c>
      <c r="BD12" s="23"/>
      <c r="BE12" s="23"/>
      <c r="BF12" s="23">
        <v>46000</v>
      </c>
      <c r="BG12" s="23">
        <v>46000</v>
      </c>
      <c r="BH12" s="23"/>
      <c r="BI12" s="23"/>
      <c r="BJ12" s="23">
        <v>91000</v>
      </c>
      <c r="BK12" s="23">
        <v>91000</v>
      </c>
      <c r="BL12" s="23"/>
      <c r="BM12" s="23"/>
      <c r="BN12" s="23">
        <v>91000</v>
      </c>
      <c r="BO12" s="23">
        <v>0</v>
      </c>
      <c r="BP12" s="23">
        <v>91000</v>
      </c>
      <c r="BQ12" s="23"/>
      <c r="BR12" s="20">
        <v>882550</v>
      </c>
      <c r="BS12" s="20">
        <v>791550</v>
      </c>
      <c r="BT12" s="20">
        <v>91000</v>
      </c>
      <c r="BU12" s="20"/>
      <c r="BV12" s="20">
        <v>456250</v>
      </c>
      <c r="BW12" s="20">
        <v>2949</v>
      </c>
      <c r="BX12" s="20">
        <v>88470</v>
      </c>
      <c r="BY12" s="20"/>
    </row>
    <row r="13" spans="1:77" s="22" customFormat="1">
      <c r="A13" s="74" t="s">
        <v>92</v>
      </c>
      <c r="B13" s="20">
        <v>2000</v>
      </c>
      <c r="C13" s="20">
        <v>500</v>
      </c>
      <c r="D13" s="20">
        <v>500</v>
      </c>
      <c r="E13" s="20">
        <v>0</v>
      </c>
      <c r="F13" s="20">
        <v>1000</v>
      </c>
      <c r="G13" s="20">
        <v>1000</v>
      </c>
      <c r="H13" s="20">
        <v>0</v>
      </c>
      <c r="I13" s="20"/>
      <c r="J13" s="20"/>
      <c r="K13" s="20">
        <v>0</v>
      </c>
      <c r="L13" s="20">
        <v>1500</v>
      </c>
      <c r="M13" s="20">
        <v>1500</v>
      </c>
      <c r="N13" s="20">
        <v>0</v>
      </c>
      <c r="O13" s="20">
        <v>3500</v>
      </c>
      <c r="P13" s="20">
        <v>3500</v>
      </c>
      <c r="Q13" s="20">
        <v>0</v>
      </c>
      <c r="R13" s="20"/>
      <c r="S13" s="20"/>
      <c r="T13" s="20">
        <v>0</v>
      </c>
      <c r="U13" s="21">
        <v>2000</v>
      </c>
      <c r="V13" s="21">
        <v>2000</v>
      </c>
      <c r="W13" s="20">
        <v>0</v>
      </c>
      <c r="X13" s="20">
        <v>4550</v>
      </c>
      <c r="Y13" s="20">
        <v>4550</v>
      </c>
      <c r="Z13" s="20"/>
      <c r="AA13" s="23">
        <v>3500</v>
      </c>
      <c r="AB13" s="23">
        <v>3500</v>
      </c>
      <c r="AC13" s="23">
        <v>0</v>
      </c>
      <c r="AD13" s="23">
        <v>2000</v>
      </c>
      <c r="AE13" s="23">
        <v>2000</v>
      </c>
      <c r="AF13" s="23">
        <v>0</v>
      </c>
      <c r="AG13" s="23">
        <v>0</v>
      </c>
      <c r="AH13" s="23">
        <v>0</v>
      </c>
      <c r="AI13" s="23">
        <v>0</v>
      </c>
      <c r="AJ13" s="23"/>
      <c r="AK13" s="23"/>
      <c r="AL13" s="23">
        <v>0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  <c r="AR13" s="23"/>
      <c r="AS13" s="23">
        <v>0</v>
      </c>
      <c r="AT13" s="23">
        <v>0</v>
      </c>
      <c r="AU13" s="23">
        <v>0</v>
      </c>
      <c r="AV13" s="23">
        <v>0</v>
      </c>
      <c r="AW13" s="23">
        <v>0</v>
      </c>
      <c r="AX13" s="23">
        <v>0</v>
      </c>
      <c r="AY13" s="23">
        <v>0</v>
      </c>
      <c r="AZ13" s="23">
        <v>0</v>
      </c>
      <c r="BA13" s="23">
        <v>0</v>
      </c>
      <c r="BB13" s="23">
        <v>0</v>
      </c>
      <c r="BC13" s="23">
        <v>0</v>
      </c>
      <c r="BD13" s="23"/>
      <c r="BE13" s="23"/>
      <c r="BF13" s="23">
        <v>0</v>
      </c>
      <c r="BG13" s="23">
        <v>0</v>
      </c>
      <c r="BH13" s="23"/>
      <c r="BI13" s="23"/>
      <c r="BJ13" s="23">
        <v>0</v>
      </c>
      <c r="BK13" s="23">
        <v>0</v>
      </c>
      <c r="BL13" s="23"/>
      <c r="BM13" s="23"/>
      <c r="BN13" s="23">
        <v>0</v>
      </c>
      <c r="BO13" s="23"/>
      <c r="BP13" s="23">
        <v>0</v>
      </c>
      <c r="BQ13" s="23"/>
      <c r="BR13" s="20">
        <v>20550</v>
      </c>
      <c r="BS13" s="20">
        <v>20550</v>
      </c>
      <c r="BT13" s="20">
        <v>0</v>
      </c>
      <c r="BU13" s="20"/>
      <c r="BV13" s="20">
        <v>11150</v>
      </c>
      <c r="BW13" s="20"/>
      <c r="BX13" s="20"/>
      <c r="BY13" s="20"/>
    </row>
    <row r="14" spans="1:77" s="22" customFormat="1">
      <c r="A14" s="70" t="s">
        <v>85</v>
      </c>
      <c r="B14" s="20">
        <v>1650</v>
      </c>
      <c r="C14" s="20">
        <v>200</v>
      </c>
      <c r="D14" s="20">
        <v>200</v>
      </c>
      <c r="E14" s="20">
        <v>0</v>
      </c>
      <c r="F14" s="20">
        <v>1000</v>
      </c>
      <c r="G14" s="20">
        <v>1000</v>
      </c>
      <c r="H14" s="20">
        <v>0</v>
      </c>
      <c r="I14" s="20"/>
      <c r="J14" s="20"/>
      <c r="K14" s="20">
        <v>0</v>
      </c>
      <c r="L14" s="20">
        <v>1150</v>
      </c>
      <c r="M14" s="20">
        <v>1150</v>
      </c>
      <c r="N14" s="20">
        <v>0</v>
      </c>
      <c r="O14" s="20">
        <v>2500</v>
      </c>
      <c r="P14" s="20">
        <v>2500</v>
      </c>
      <c r="Q14" s="20">
        <v>0</v>
      </c>
      <c r="R14" s="20"/>
      <c r="S14" s="20"/>
      <c r="T14" s="20">
        <v>0</v>
      </c>
      <c r="U14" s="21">
        <v>1200</v>
      </c>
      <c r="V14" s="21">
        <v>1200</v>
      </c>
      <c r="W14" s="20">
        <v>0</v>
      </c>
      <c r="X14" s="20">
        <v>5050</v>
      </c>
      <c r="Y14" s="20">
        <v>5050</v>
      </c>
      <c r="Z14" s="20">
        <v>0</v>
      </c>
      <c r="AA14" s="23">
        <v>4700</v>
      </c>
      <c r="AB14" s="23">
        <v>4700</v>
      </c>
      <c r="AC14" s="23">
        <v>0</v>
      </c>
      <c r="AD14" s="23">
        <v>3000</v>
      </c>
      <c r="AE14" s="23">
        <v>3000</v>
      </c>
      <c r="AF14" s="23">
        <v>0</v>
      </c>
      <c r="AG14" s="23">
        <v>1900</v>
      </c>
      <c r="AH14" s="23">
        <v>1900</v>
      </c>
      <c r="AI14" s="23">
        <v>0</v>
      </c>
      <c r="AJ14" s="23">
        <v>2100</v>
      </c>
      <c r="AK14" s="23">
        <v>2100</v>
      </c>
      <c r="AL14" s="23">
        <v>0</v>
      </c>
      <c r="AM14" s="23">
        <v>2300</v>
      </c>
      <c r="AN14" s="23">
        <v>2300</v>
      </c>
      <c r="AO14" s="23">
        <v>0</v>
      </c>
      <c r="AP14" s="23">
        <v>4900</v>
      </c>
      <c r="AQ14" s="23">
        <v>4900</v>
      </c>
      <c r="AR14" s="23"/>
      <c r="AS14" s="23">
        <v>4800</v>
      </c>
      <c r="AT14" s="23">
        <v>4800</v>
      </c>
      <c r="AU14" s="23">
        <v>0</v>
      </c>
      <c r="AV14" s="23">
        <v>3600</v>
      </c>
      <c r="AW14" s="23">
        <v>3600</v>
      </c>
      <c r="AX14" s="23">
        <v>0</v>
      </c>
      <c r="AY14" s="23">
        <v>3600</v>
      </c>
      <c r="AZ14" s="23">
        <v>3600</v>
      </c>
      <c r="BA14" s="23">
        <v>0</v>
      </c>
      <c r="BB14" s="23">
        <v>3600</v>
      </c>
      <c r="BC14" s="23">
        <v>3600</v>
      </c>
      <c r="BD14" s="23"/>
      <c r="BE14" s="23"/>
      <c r="BF14" s="23">
        <v>3400</v>
      </c>
      <c r="BG14" s="23">
        <v>3400</v>
      </c>
      <c r="BH14" s="23"/>
      <c r="BI14" s="23"/>
      <c r="BJ14" s="23">
        <v>6800</v>
      </c>
      <c r="BK14" s="23">
        <v>6800</v>
      </c>
      <c r="BL14" s="23"/>
      <c r="BM14" s="23"/>
      <c r="BN14" s="23">
        <v>6800</v>
      </c>
      <c r="BO14" s="23"/>
      <c r="BP14" s="23">
        <v>6800</v>
      </c>
      <c r="BQ14" s="23"/>
      <c r="BR14" s="20">
        <v>64250</v>
      </c>
      <c r="BS14" s="20">
        <v>57450</v>
      </c>
      <c r="BT14" s="20">
        <v>6800</v>
      </c>
      <c r="BU14" s="20"/>
      <c r="BV14" s="20">
        <v>40700</v>
      </c>
      <c r="BW14" s="20"/>
      <c r="BX14" s="20"/>
      <c r="BY14" s="20"/>
    </row>
    <row r="15" spans="1:77" s="22" customFormat="1">
      <c r="A15" s="70" t="s">
        <v>86</v>
      </c>
      <c r="B15" s="20">
        <v>3400</v>
      </c>
      <c r="C15" s="20">
        <v>1450</v>
      </c>
      <c r="D15" s="20">
        <v>1450</v>
      </c>
      <c r="E15" s="20"/>
      <c r="F15" s="20">
        <v>1000</v>
      </c>
      <c r="G15" s="20">
        <v>1000</v>
      </c>
      <c r="H15" s="20"/>
      <c r="I15" s="20"/>
      <c r="J15" s="20"/>
      <c r="K15" s="20"/>
      <c r="L15" s="20">
        <v>2450</v>
      </c>
      <c r="M15" s="20">
        <v>2450</v>
      </c>
      <c r="N15" s="20"/>
      <c r="O15" s="20">
        <v>6000</v>
      </c>
      <c r="P15" s="20">
        <v>6000</v>
      </c>
      <c r="Q15" s="20"/>
      <c r="R15" s="20"/>
      <c r="S15" s="20"/>
      <c r="T15" s="20">
        <v>0</v>
      </c>
      <c r="U15" s="21">
        <v>8000</v>
      </c>
      <c r="V15" s="21">
        <v>8000</v>
      </c>
      <c r="W15" s="20">
        <v>0</v>
      </c>
      <c r="X15" s="20">
        <v>11350</v>
      </c>
      <c r="Y15" s="20">
        <v>11350</v>
      </c>
      <c r="Z15" s="20"/>
      <c r="AA15" s="23">
        <v>10900</v>
      </c>
      <c r="AB15" s="23">
        <v>10900</v>
      </c>
      <c r="AC15" s="23">
        <v>0</v>
      </c>
      <c r="AD15" s="23">
        <v>7000</v>
      </c>
      <c r="AE15" s="23">
        <v>7000</v>
      </c>
      <c r="AF15" s="23">
        <v>0</v>
      </c>
      <c r="AG15" s="23">
        <v>4600</v>
      </c>
      <c r="AH15" s="23">
        <v>4600</v>
      </c>
      <c r="AI15" s="23">
        <v>0</v>
      </c>
      <c r="AJ15" s="23">
        <v>5100</v>
      </c>
      <c r="AK15" s="23">
        <v>5100</v>
      </c>
      <c r="AL15" s="23">
        <v>0</v>
      </c>
      <c r="AM15" s="23">
        <v>5400</v>
      </c>
      <c r="AN15" s="23">
        <v>5400</v>
      </c>
      <c r="AO15" s="23">
        <v>0</v>
      </c>
      <c r="AP15" s="23">
        <v>11000</v>
      </c>
      <c r="AQ15" s="23">
        <v>11000</v>
      </c>
      <c r="AR15" s="23"/>
      <c r="AS15" s="23">
        <v>10800</v>
      </c>
      <c r="AT15" s="23">
        <v>10800</v>
      </c>
      <c r="AU15" s="23">
        <v>0</v>
      </c>
      <c r="AV15" s="23">
        <v>8300</v>
      </c>
      <c r="AW15" s="23">
        <v>8300</v>
      </c>
      <c r="AX15" s="23">
        <v>0</v>
      </c>
      <c r="AY15" s="23">
        <v>8300</v>
      </c>
      <c r="AZ15" s="23">
        <v>8300</v>
      </c>
      <c r="BA15" s="23">
        <v>0</v>
      </c>
      <c r="BB15" s="23">
        <v>8300</v>
      </c>
      <c r="BC15" s="23">
        <v>8300</v>
      </c>
      <c r="BD15" s="23"/>
      <c r="BE15" s="23"/>
      <c r="BF15" s="23">
        <v>7800</v>
      </c>
      <c r="BG15" s="23">
        <v>7800</v>
      </c>
      <c r="BH15" s="23"/>
      <c r="BI15" s="23"/>
      <c r="BJ15" s="23">
        <v>15400</v>
      </c>
      <c r="BK15" s="23">
        <v>15400</v>
      </c>
      <c r="BL15" s="23"/>
      <c r="BM15" s="23"/>
      <c r="BN15" s="23">
        <v>15400</v>
      </c>
      <c r="BO15" s="23"/>
      <c r="BP15" s="23">
        <v>15400</v>
      </c>
      <c r="BQ15" s="23"/>
      <c r="BR15" s="20">
        <v>151950</v>
      </c>
      <c r="BS15" s="20">
        <v>136550</v>
      </c>
      <c r="BT15" s="20">
        <v>15400</v>
      </c>
      <c r="BU15" s="20"/>
      <c r="BV15" s="20">
        <v>83000</v>
      </c>
      <c r="BW15" s="20"/>
      <c r="BX15" s="20"/>
      <c r="BY15" s="20"/>
    </row>
    <row r="16" spans="1:77" s="22" customFormat="1">
      <c r="A16" s="70" t="s">
        <v>87</v>
      </c>
      <c r="B16" s="20">
        <v>2650</v>
      </c>
      <c r="C16" s="20">
        <v>1050</v>
      </c>
      <c r="D16" s="20">
        <v>1050</v>
      </c>
      <c r="E16" s="20"/>
      <c r="F16" s="20">
        <v>1000</v>
      </c>
      <c r="G16" s="20">
        <v>1000</v>
      </c>
      <c r="H16" s="20"/>
      <c r="I16" s="20"/>
      <c r="J16" s="20"/>
      <c r="K16" s="20"/>
      <c r="L16" s="20">
        <v>2100</v>
      </c>
      <c r="M16" s="20">
        <v>2100</v>
      </c>
      <c r="N16" s="20"/>
      <c r="O16" s="20">
        <v>5000</v>
      </c>
      <c r="P16" s="20">
        <v>5000</v>
      </c>
      <c r="Q16" s="20"/>
      <c r="R16" s="20"/>
      <c r="S16" s="20"/>
      <c r="T16" s="20">
        <v>0</v>
      </c>
      <c r="U16" s="21">
        <v>1600</v>
      </c>
      <c r="V16" s="21">
        <v>1600</v>
      </c>
      <c r="W16" s="20">
        <v>0</v>
      </c>
      <c r="X16" s="20">
        <v>6250</v>
      </c>
      <c r="Y16" s="20">
        <v>6250</v>
      </c>
      <c r="Z16" s="20">
        <v>0</v>
      </c>
      <c r="AA16" s="23">
        <v>5900</v>
      </c>
      <c r="AB16" s="23">
        <v>5900</v>
      </c>
      <c r="AC16" s="23">
        <v>0</v>
      </c>
      <c r="AD16" s="23">
        <v>4000</v>
      </c>
      <c r="AE16" s="23">
        <v>4000</v>
      </c>
      <c r="AF16" s="23">
        <v>0</v>
      </c>
      <c r="AG16" s="23">
        <v>2400</v>
      </c>
      <c r="AH16" s="23">
        <v>2400</v>
      </c>
      <c r="AI16" s="23">
        <v>0</v>
      </c>
      <c r="AJ16" s="23">
        <v>2800</v>
      </c>
      <c r="AK16" s="23">
        <v>2800</v>
      </c>
      <c r="AL16" s="23">
        <v>0</v>
      </c>
      <c r="AM16" s="23">
        <v>3300</v>
      </c>
      <c r="AN16" s="23">
        <v>3300</v>
      </c>
      <c r="AO16" s="23">
        <v>0</v>
      </c>
      <c r="AP16" s="23">
        <v>6900</v>
      </c>
      <c r="AQ16" s="23">
        <v>6900</v>
      </c>
      <c r="AR16" s="23"/>
      <c r="AS16" s="23">
        <v>6800</v>
      </c>
      <c r="AT16" s="23">
        <v>6800</v>
      </c>
      <c r="AU16" s="23">
        <v>0</v>
      </c>
      <c r="AV16" s="23">
        <v>5100</v>
      </c>
      <c r="AW16" s="23">
        <v>5100</v>
      </c>
      <c r="AX16" s="23">
        <v>0</v>
      </c>
      <c r="AY16" s="23">
        <v>5200</v>
      </c>
      <c r="AZ16" s="23">
        <v>5200</v>
      </c>
      <c r="BA16" s="23">
        <v>0</v>
      </c>
      <c r="BB16" s="23">
        <v>5200</v>
      </c>
      <c r="BC16" s="23">
        <v>5200</v>
      </c>
      <c r="BD16" s="23"/>
      <c r="BE16" s="23"/>
      <c r="BF16" s="23">
        <v>4900</v>
      </c>
      <c r="BG16" s="23">
        <v>4900</v>
      </c>
      <c r="BH16" s="23"/>
      <c r="BI16" s="23"/>
      <c r="BJ16" s="23">
        <v>9600</v>
      </c>
      <c r="BK16" s="23">
        <v>9600</v>
      </c>
      <c r="BL16" s="23"/>
      <c r="BM16" s="23"/>
      <c r="BN16" s="23">
        <v>9600</v>
      </c>
      <c r="BO16" s="23"/>
      <c r="BP16" s="23">
        <v>9600</v>
      </c>
      <c r="BQ16" s="23"/>
      <c r="BR16" s="20">
        <v>91350</v>
      </c>
      <c r="BS16" s="20">
        <v>81750</v>
      </c>
      <c r="BT16" s="20">
        <v>9600</v>
      </c>
      <c r="BU16" s="20"/>
      <c r="BV16" s="20">
        <v>58500</v>
      </c>
      <c r="BW16" s="20"/>
      <c r="BX16" s="20"/>
      <c r="BY16" s="20"/>
    </row>
    <row r="17" spans="1:79" s="22" customFormat="1">
      <c r="A17" s="70" t="s">
        <v>88</v>
      </c>
      <c r="B17" s="20">
        <v>1550</v>
      </c>
      <c r="C17" s="20">
        <v>1100</v>
      </c>
      <c r="D17" s="20">
        <v>1100</v>
      </c>
      <c r="E17" s="20"/>
      <c r="F17" s="20"/>
      <c r="G17" s="20"/>
      <c r="H17" s="20"/>
      <c r="I17" s="20"/>
      <c r="J17" s="20"/>
      <c r="K17" s="20"/>
      <c r="L17" s="20">
        <v>1100</v>
      </c>
      <c r="M17" s="20">
        <v>1100</v>
      </c>
      <c r="N17" s="20"/>
      <c r="O17" s="20">
        <v>2500</v>
      </c>
      <c r="P17" s="20">
        <v>2500</v>
      </c>
      <c r="Q17" s="20"/>
      <c r="R17" s="20"/>
      <c r="S17" s="20"/>
      <c r="T17" s="24">
        <v>0</v>
      </c>
      <c r="U17" s="20">
        <v>1000</v>
      </c>
      <c r="V17" s="20">
        <v>1000</v>
      </c>
      <c r="W17" s="24">
        <v>0</v>
      </c>
      <c r="X17" s="34">
        <v>3500</v>
      </c>
      <c r="Y17" s="34">
        <v>3500</v>
      </c>
      <c r="Z17" s="20">
        <v>0</v>
      </c>
      <c r="AA17" s="23">
        <v>3300</v>
      </c>
      <c r="AB17" s="23">
        <v>3300</v>
      </c>
      <c r="AC17" s="23">
        <v>0</v>
      </c>
      <c r="AD17" s="23">
        <v>2000</v>
      </c>
      <c r="AE17" s="23">
        <v>2000</v>
      </c>
      <c r="AF17" s="23">
        <v>0</v>
      </c>
      <c r="AG17" s="23">
        <v>1300</v>
      </c>
      <c r="AH17" s="23">
        <v>1300</v>
      </c>
      <c r="AI17" s="23">
        <v>0</v>
      </c>
      <c r="AJ17" s="23">
        <v>1500</v>
      </c>
      <c r="AK17" s="23">
        <v>1500</v>
      </c>
      <c r="AL17" s="23">
        <v>0</v>
      </c>
      <c r="AM17" s="23">
        <v>1600</v>
      </c>
      <c r="AN17" s="23">
        <v>1600</v>
      </c>
      <c r="AO17" s="23">
        <v>0</v>
      </c>
      <c r="AP17" s="23">
        <v>3400</v>
      </c>
      <c r="AQ17" s="23">
        <v>3400</v>
      </c>
      <c r="AR17" s="23"/>
      <c r="AS17" s="23">
        <v>3300</v>
      </c>
      <c r="AT17" s="23">
        <v>3300</v>
      </c>
      <c r="AU17" s="23">
        <v>0</v>
      </c>
      <c r="AV17" s="23">
        <v>2400</v>
      </c>
      <c r="AW17" s="23">
        <v>2400</v>
      </c>
      <c r="AX17" s="23">
        <v>0</v>
      </c>
      <c r="AY17" s="23">
        <v>2400</v>
      </c>
      <c r="AZ17" s="23">
        <v>2400</v>
      </c>
      <c r="BA17" s="23">
        <v>0</v>
      </c>
      <c r="BB17" s="23">
        <v>2400</v>
      </c>
      <c r="BC17" s="23">
        <v>2400</v>
      </c>
      <c r="BD17" s="23"/>
      <c r="BE17" s="23"/>
      <c r="BF17" s="23">
        <v>2200</v>
      </c>
      <c r="BG17" s="23">
        <v>2200</v>
      </c>
      <c r="BH17" s="23"/>
      <c r="BI17" s="23"/>
      <c r="BJ17" s="23">
        <v>4500</v>
      </c>
      <c r="BK17" s="23">
        <v>4500</v>
      </c>
      <c r="BL17" s="23"/>
      <c r="BM17" s="23"/>
      <c r="BN17" s="23">
        <v>4500</v>
      </c>
      <c r="BO17" s="23"/>
      <c r="BP17" s="23">
        <v>4500</v>
      </c>
      <c r="BQ17" s="23"/>
      <c r="BR17" s="20">
        <v>45550</v>
      </c>
      <c r="BS17" s="20">
        <v>41050</v>
      </c>
      <c r="BT17" s="20">
        <v>4500</v>
      </c>
      <c r="BU17" s="20"/>
      <c r="BV17" s="20">
        <v>27000</v>
      </c>
      <c r="BW17" s="20"/>
      <c r="BX17" s="20"/>
      <c r="BY17" s="20"/>
    </row>
    <row r="18" spans="1:79" s="22" customFormat="1">
      <c r="A18" s="70" t="s">
        <v>89</v>
      </c>
      <c r="B18" s="20">
        <v>650</v>
      </c>
      <c r="C18" s="20">
        <v>400</v>
      </c>
      <c r="D18" s="20">
        <v>400</v>
      </c>
      <c r="E18" s="20"/>
      <c r="F18" s="20"/>
      <c r="G18" s="20"/>
      <c r="H18" s="20"/>
      <c r="I18" s="20"/>
      <c r="J18" s="20"/>
      <c r="K18" s="20"/>
      <c r="L18" s="20">
        <v>400</v>
      </c>
      <c r="M18" s="20">
        <v>400</v>
      </c>
      <c r="N18" s="20"/>
      <c r="O18" s="20">
        <v>1000</v>
      </c>
      <c r="P18" s="20">
        <v>1000</v>
      </c>
      <c r="Q18" s="20"/>
      <c r="R18" s="20"/>
      <c r="S18" s="20"/>
      <c r="T18" s="20">
        <v>0</v>
      </c>
      <c r="U18" s="21">
        <v>1000</v>
      </c>
      <c r="V18" s="20">
        <v>1000</v>
      </c>
      <c r="W18" s="20">
        <v>0</v>
      </c>
      <c r="X18" s="20">
        <v>2250</v>
      </c>
      <c r="Y18" s="20">
        <v>2250</v>
      </c>
      <c r="Z18" s="20">
        <v>0</v>
      </c>
      <c r="AA18" s="23">
        <v>2100</v>
      </c>
      <c r="AB18" s="23">
        <v>2100</v>
      </c>
      <c r="AC18" s="23">
        <v>0</v>
      </c>
      <c r="AD18" s="23">
        <v>1000</v>
      </c>
      <c r="AE18" s="23">
        <v>1000</v>
      </c>
      <c r="AF18" s="23">
        <v>0</v>
      </c>
      <c r="AG18" s="23">
        <v>800</v>
      </c>
      <c r="AH18" s="23">
        <v>800</v>
      </c>
      <c r="AI18" s="23">
        <v>0</v>
      </c>
      <c r="AJ18" s="23">
        <v>900</v>
      </c>
      <c r="AK18" s="23">
        <v>900</v>
      </c>
      <c r="AL18" s="23">
        <v>0</v>
      </c>
      <c r="AM18" s="23">
        <v>1000</v>
      </c>
      <c r="AN18" s="23">
        <v>1000</v>
      </c>
      <c r="AO18" s="23">
        <v>0</v>
      </c>
      <c r="AP18" s="23">
        <v>2100</v>
      </c>
      <c r="AQ18" s="23">
        <v>2100</v>
      </c>
      <c r="AR18" s="23"/>
      <c r="AS18" s="23">
        <v>2000</v>
      </c>
      <c r="AT18" s="23">
        <v>2000</v>
      </c>
      <c r="AU18" s="23">
        <v>0</v>
      </c>
      <c r="AV18" s="23">
        <v>1500</v>
      </c>
      <c r="AW18" s="23">
        <v>1500</v>
      </c>
      <c r="AX18" s="23">
        <v>0</v>
      </c>
      <c r="AY18" s="23">
        <v>1500</v>
      </c>
      <c r="AZ18" s="23">
        <v>1500</v>
      </c>
      <c r="BA18" s="23">
        <v>0</v>
      </c>
      <c r="BB18" s="23">
        <v>1500</v>
      </c>
      <c r="BC18" s="23">
        <v>1500</v>
      </c>
      <c r="BD18" s="23"/>
      <c r="BE18" s="23"/>
      <c r="BF18" s="23">
        <v>1400</v>
      </c>
      <c r="BG18" s="23">
        <v>1400</v>
      </c>
      <c r="BH18" s="23"/>
      <c r="BI18" s="23"/>
      <c r="BJ18" s="23">
        <v>2700</v>
      </c>
      <c r="BK18" s="23">
        <v>2700</v>
      </c>
      <c r="BL18" s="23"/>
      <c r="BM18" s="23"/>
      <c r="BN18" s="23">
        <v>2700</v>
      </c>
      <c r="BO18" s="23"/>
      <c r="BP18" s="23">
        <v>2700</v>
      </c>
      <c r="BQ18" s="23"/>
      <c r="BR18" s="20">
        <v>26900</v>
      </c>
      <c r="BS18" s="20">
        <v>24200</v>
      </c>
      <c r="BT18" s="20">
        <v>2700</v>
      </c>
      <c r="BU18" s="20"/>
      <c r="BV18" s="20">
        <v>17500</v>
      </c>
      <c r="BW18" s="20"/>
      <c r="BX18" s="20"/>
      <c r="BY18" s="20"/>
    </row>
    <row r="19" spans="1:79" s="22" customFormat="1">
      <c r="A19" s="70" t="s">
        <v>90</v>
      </c>
      <c r="B19" s="20">
        <v>7050</v>
      </c>
      <c r="C19" s="20">
        <v>4600</v>
      </c>
      <c r="D19" s="20">
        <v>4600</v>
      </c>
      <c r="E19" s="20">
        <v>0</v>
      </c>
      <c r="F19" s="20">
        <v>1000</v>
      </c>
      <c r="G19" s="20">
        <v>1000</v>
      </c>
      <c r="H19" s="20">
        <v>0</v>
      </c>
      <c r="I19" s="20"/>
      <c r="J19" s="20"/>
      <c r="K19" s="20">
        <v>0</v>
      </c>
      <c r="L19" s="20">
        <v>5600</v>
      </c>
      <c r="M19" s="20">
        <v>5600</v>
      </c>
      <c r="N19" s="20">
        <v>0</v>
      </c>
      <c r="O19" s="20">
        <v>13000</v>
      </c>
      <c r="P19" s="20">
        <v>13000</v>
      </c>
      <c r="Q19" s="20">
        <v>0</v>
      </c>
      <c r="R19" s="20">
        <v>0</v>
      </c>
      <c r="S19" s="20">
        <v>0</v>
      </c>
      <c r="T19" s="20">
        <v>0</v>
      </c>
      <c r="U19" s="20">
        <v>5000</v>
      </c>
      <c r="V19" s="20">
        <v>5000</v>
      </c>
      <c r="W19" s="20">
        <v>0</v>
      </c>
      <c r="X19" s="20">
        <v>38150</v>
      </c>
      <c r="Y19" s="20">
        <v>38150</v>
      </c>
      <c r="Z19" s="20">
        <v>0</v>
      </c>
      <c r="AA19" s="23">
        <v>36000</v>
      </c>
      <c r="AB19" s="23">
        <v>36000</v>
      </c>
      <c r="AC19" s="23">
        <v>0</v>
      </c>
      <c r="AD19" s="23">
        <v>24000</v>
      </c>
      <c r="AE19" s="23">
        <v>24000</v>
      </c>
      <c r="AF19" s="23">
        <v>0</v>
      </c>
      <c r="AG19" s="23">
        <v>14500</v>
      </c>
      <c r="AH19" s="23">
        <v>14500</v>
      </c>
      <c r="AI19" s="23">
        <v>0</v>
      </c>
      <c r="AJ19" s="23">
        <v>16000</v>
      </c>
      <c r="AK19" s="23">
        <v>16000</v>
      </c>
      <c r="AL19" s="23">
        <v>0</v>
      </c>
      <c r="AM19" s="23">
        <v>16700</v>
      </c>
      <c r="AN19" s="23">
        <v>16700</v>
      </c>
      <c r="AO19" s="23">
        <v>0</v>
      </c>
      <c r="AP19" s="23">
        <v>33700</v>
      </c>
      <c r="AQ19" s="23">
        <v>33700</v>
      </c>
      <c r="AR19" s="23"/>
      <c r="AS19" s="23">
        <v>33300</v>
      </c>
      <c r="AT19" s="23">
        <v>33300</v>
      </c>
      <c r="AU19" s="23">
        <v>0</v>
      </c>
      <c r="AV19" s="23">
        <v>25500</v>
      </c>
      <c r="AW19" s="23">
        <v>25500</v>
      </c>
      <c r="AX19" s="23">
        <v>0</v>
      </c>
      <c r="AY19" s="23">
        <v>25400</v>
      </c>
      <c r="AZ19" s="23">
        <v>25400</v>
      </c>
      <c r="BA19" s="23">
        <v>0</v>
      </c>
      <c r="BB19" s="23">
        <v>25400</v>
      </c>
      <c r="BC19" s="23">
        <v>25400</v>
      </c>
      <c r="BD19" s="23"/>
      <c r="BE19" s="23"/>
      <c r="BF19" s="23">
        <v>23800</v>
      </c>
      <c r="BG19" s="23">
        <v>23800</v>
      </c>
      <c r="BH19" s="23"/>
      <c r="BI19" s="23"/>
      <c r="BJ19" s="23">
        <v>47100</v>
      </c>
      <c r="BK19" s="23">
        <v>47100</v>
      </c>
      <c r="BL19" s="23"/>
      <c r="BM19" s="23"/>
      <c r="BN19" s="23">
        <v>47100</v>
      </c>
      <c r="BO19" s="23"/>
      <c r="BP19" s="23">
        <v>47100</v>
      </c>
      <c r="BQ19" s="23"/>
      <c r="BR19" s="20">
        <v>442900</v>
      </c>
      <c r="BS19" s="20">
        <v>395800</v>
      </c>
      <c r="BT19" s="20">
        <v>47100</v>
      </c>
      <c r="BU19" s="20"/>
      <c r="BV19" s="20">
        <v>198400</v>
      </c>
      <c r="BW19" s="20"/>
      <c r="BX19" s="20"/>
      <c r="BY19" s="20"/>
    </row>
    <row r="20" spans="1:79" s="22" customFormat="1">
      <c r="A20" s="70" t="s">
        <v>91</v>
      </c>
      <c r="B20" s="20">
        <v>1050</v>
      </c>
      <c r="C20" s="20">
        <v>700</v>
      </c>
      <c r="D20" s="20">
        <v>700</v>
      </c>
      <c r="E20" s="20">
        <v>0</v>
      </c>
      <c r="F20" s="20"/>
      <c r="G20" s="20"/>
      <c r="H20" s="20">
        <v>0</v>
      </c>
      <c r="I20" s="20"/>
      <c r="J20" s="20"/>
      <c r="K20" s="20">
        <v>0</v>
      </c>
      <c r="L20" s="20">
        <v>700</v>
      </c>
      <c r="M20" s="20">
        <v>700</v>
      </c>
      <c r="N20" s="20">
        <v>0</v>
      </c>
      <c r="O20" s="20">
        <v>1500</v>
      </c>
      <c r="P20" s="20">
        <v>1500</v>
      </c>
      <c r="Q20" s="20">
        <v>0</v>
      </c>
      <c r="R20" s="20"/>
      <c r="S20" s="20"/>
      <c r="T20" s="20">
        <v>0</v>
      </c>
      <c r="U20" s="21">
        <v>1000</v>
      </c>
      <c r="V20" s="21">
        <v>1000</v>
      </c>
      <c r="W20" s="20">
        <v>0</v>
      </c>
      <c r="X20" s="20">
        <v>3650</v>
      </c>
      <c r="Y20" s="20">
        <v>3650</v>
      </c>
      <c r="Z20" s="20">
        <v>0</v>
      </c>
      <c r="AA20" s="23">
        <v>3600</v>
      </c>
      <c r="AB20" s="23">
        <v>3600</v>
      </c>
      <c r="AC20" s="23">
        <v>0</v>
      </c>
      <c r="AD20" s="23">
        <v>2000</v>
      </c>
      <c r="AE20" s="23">
        <v>2000</v>
      </c>
      <c r="AF20" s="23">
        <v>0</v>
      </c>
      <c r="AG20" s="23">
        <v>1500</v>
      </c>
      <c r="AH20" s="23">
        <v>1500</v>
      </c>
      <c r="AI20" s="23">
        <v>0</v>
      </c>
      <c r="AJ20" s="23">
        <v>1600</v>
      </c>
      <c r="AK20" s="23">
        <v>1600</v>
      </c>
      <c r="AL20" s="23">
        <v>0</v>
      </c>
      <c r="AM20" s="23">
        <v>1700</v>
      </c>
      <c r="AN20" s="23">
        <v>1700</v>
      </c>
      <c r="AO20" s="23">
        <v>0</v>
      </c>
      <c r="AP20" s="23">
        <v>0</v>
      </c>
      <c r="AQ20" s="23">
        <v>0</v>
      </c>
      <c r="AR20" s="23"/>
      <c r="AS20" s="23">
        <v>0</v>
      </c>
      <c r="AT20" s="23">
        <v>0</v>
      </c>
      <c r="AU20" s="23">
        <v>0</v>
      </c>
      <c r="AV20" s="23">
        <v>2600</v>
      </c>
      <c r="AW20" s="23">
        <v>2600</v>
      </c>
      <c r="AX20" s="23">
        <v>0</v>
      </c>
      <c r="AY20" s="23">
        <v>2600</v>
      </c>
      <c r="AZ20" s="23">
        <v>2600</v>
      </c>
      <c r="BA20" s="23">
        <v>0</v>
      </c>
      <c r="BB20" s="23">
        <v>2600</v>
      </c>
      <c r="BC20" s="23">
        <v>2600</v>
      </c>
      <c r="BD20" s="23"/>
      <c r="BE20" s="23"/>
      <c r="BF20" s="23">
        <v>2500</v>
      </c>
      <c r="BG20" s="23">
        <v>2500</v>
      </c>
      <c r="BH20" s="23"/>
      <c r="BI20" s="23"/>
      <c r="BJ20" s="23">
        <v>4900</v>
      </c>
      <c r="BK20" s="23">
        <v>4900</v>
      </c>
      <c r="BL20" s="23"/>
      <c r="BM20" s="23"/>
      <c r="BN20" s="23">
        <v>4900</v>
      </c>
      <c r="BO20" s="23"/>
      <c r="BP20" s="23">
        <v>4900</v>
      </c>
      <c r="BQ20" s="23"/>
      <c r="BR20" s="20">
        <v>39100</v>
      </c>
      <c r="BS20" s="20">
        <v>34200</v>
      </c>
      <c r="BT20" s="20">
        <v>4900</v>
      </c>
      <c r="BU20" s="20"/>
      <c r="BV20" s="20">
        <v>20000</v>
      </c>
      <c r="BW20" s="20"/>
      <c r="BX20" s="20"/>
      <c r="BY20" s="20"/>
    </row>
    <row r="21" spans="1:79" s="32" customFormat="1">
      <c r="A21" s="30" t="s">
        <v>5</v>
      </c>
      <c r="B21" s="31">
        <v>20000</v>
      </c>
      <c r="C21" s="31">
        <v>10000</v>
      </c>
      <c r="D21" s="31">
        <v>10000</v>
      </c>
      <c r="E21" s="31">
        <v>0</v>
      </c>
      <c r="F21" s="31">
        <v>5000</v>
      </c>
      <c r="G21" s="31">
        <v>5000</v>
      </c>
      <c r="H21" s="31">
        <v>0</v>
      </c>
      <c r="I21" s="31">
        <v>0</v>
      </c>
      <c r="J21" s="31">
        <v>0</v>
      </c>
      <c r="K21" s="31">
        <v>0</v>
      </c>
      <c r="L21" s="31">
        <v>15000</v>
      </c>
      <c r="M21" s="31">
        <v>15000</v>
      </c>
      <c r="N21" s="31">
        <v>0</v>
      </c>
      <c r="O21" s="31">
        <v>35000</v>
      </c>
      <c r="P21" s="31">
        <v>35000</v>
      </c>
      <c r="Q21" s="31">
        <v>0</v>
      </c>
      <c r="R21" s="31">
        <v>0</v>
      </c>
      <c r="S21" s="31">
        <v>0</v>
      </c>
      <c r="T21" s="31">
        <v>0</v>
      </c>
      <c r="U21" s="31">
        <v>20800</v>
      </c>
      <c r="V21" s="31">
        <v>20800</v>
      </c>
      <c r="W21" s="31">
        <v>0</v>
      </c>
      <c r="X21" s="31">
        <v>74750</v>
      </c>
      <c r="Y21" s="31">
        <v>74750</v>
      </c>
      <c r="Z21" s="31">
        <v>0</v>
      </c>
      <c r="AA21" s="31">
        <v>70000</v>
      </c>
      <c r="AB21" s="31">
        <v>70000</v>
      </c>
      <c r="AC21" s="31">
        <v>0</v>
      </c>
      <c r="AD21" s="31">
        <v>45000</v>
      </c>
      <c r="AE21" s="31">
        <v>45000</v>
      </c>
      <c r="AF21" s="31">
        <v>0</v>
      </c>
      <c r="AG21" s="31">
        <v>27000</v>
      </c>
      <c r="AH21" s="31">
        <v>27000</v>
      </c>
      <c r="AI21" s="31">
        <v>0</v>
      </c>
      <c r="AJ21" s="31">
        <v>30000</v>
      </c>
      <c r="AK21" s="31">
        <v>30000</v>
      </c>
      <c r="AL21" s="31">
        <v>0</v>
      </c>
      <c r="AM21" s="31">
        <v>32000</v>
      </c>
      <c r="AN21" s="31">
        <v>32000</v>
      </c>
      <c r="AO21" s="31">
        <v>0</v>
      </c>
      <c r="AP21" s="31">
        <v>62000</v>
      </c>
      <c r="AQ21" s="31">
        <v>62000</v>
      </c>
      <c r="AR21" s="31"/>
      <c r="AS21" s="31">
        <v>61000</v>
      </c>
      <c r="AT21" s="31">
        <v>61000</v>
      </c>
      <c r="AU21" s="31">
        <v>0</v>
      </c>
      <c r="AV21" s="31">
        <v>49000</v>
      </c>
      <c r="AW21" s="31">
        <v>49000</v>
      </c>
      <c r="AX21" s="31"/>
      <c r="AY21" s="31">
        <f>SUM(AY13:AY20)</f>
        <v>49000</v>
      </c>
      <c r="AZ21" s="31">
        <f t="shared" ref="AZ21:BA21" si="0">SUM(AZ13:AZ20)</f>
        <v>49000</v>
      </c>
      <c r="BA21" s="31">
        <f t="shared" si="0"/>
        <v>0</v>
      </c>
      <c r="BB21" s="31">
        <v>49000</v>
      </c>
      <c r="BC21" s="31">
        <v>49000</v>
      </c>
      <c r="BD21" s="31"/>
      <c r="BE21" s="31"/>
      <c r="BF21" s="31">
        <v>46000</v>
      </c>
      <c r="BG21" s="31">
        <v>46000</v>
      </c>
      <c r="BH21" s="31"/>
      <c r="BI21" s="31"/>
      <c r="BJ21" s="31">
        <v>91000</v>
      </c>
      <c r="BK21" s="31">
        <v>91000</v>
      </c>
      <c r="BL21" s="31"/>
      <c r="BM21" s="31"/>
      <c r="BN21" s="31">
        <v>91000</v>
      </c>
      <c r="BO21" s="31"/>
      <c r="BP21" s="31">
        <v>91000</v>
      </c>
      <c r="BQ21" s="31"/>
      <c r="BR21" s="31">
        <v>882550</v>
      </c>
      <c r="BS21" s="31">
        <v>791550</v>
      </c>
      <c r="BT21" s="31">
        <v>91000</v>
      </c>
      <c r="BU21" s="31"/>
      <c r="BV21" s="31">
        <v>456250</v>
      </c>
      <c r="BW21" s="31"/>
      <c r="BX21" s="31"/>
      <c r="BY21" s="31"/>
    </row>
    <row r="22" spans="1:79">
      <c r="A22" s="18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6"/>
      <c r="BS22" s="26"/>
      <c r="BT22" s="26"/>
      <c r="BU22" s="26"/>
      <c r="BV22" s="27"/>
      <c r="BY22" s="29"/>
    </row>
    <row r="23" spans="1:79" s="37" customFormat="1">
      <c r="A23" s="44" t="s">
        <v>42</v>
      </c>
      <c r="B23" s="45">
        <f t="shared" ref="B23:AI23" si="1">SUM(B12:B20)</f>
        <v>40000</v>
      </c>
      <c r="C23" s="45">
        <f t="shared" si="1"/>
        <v>20000</v>
      </c>
      <c r="D23" s="45">
        <f t="shared" si="1"/>
        <v>20000</v>
      </c>
      <c r="E23" s="45">
        <f t="shared" si="1"/>
        <v>0</v>
      </c>
      <c r="F23" s="45">
        <f t="shared" si="1"/>
        <v>10000</v>
      </c>
      <c r="G23" s="45">
        <f t="shared" si="1"/>
        <v>10000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  <c r="L23" s="45">
        <f t="shared" si="1"/>
        <v>30000</v>
      </c>
      <c r="M23" s="45">
        <f t="shared" si="1"/>
        <v>30000</v>
      </c>
      <c r="N23" s="45">
        <f t="shared" si="1"/>
        <v>0</v>
      </c>
      <c r="O23" s="45">
        <f t="shared" si="1"/>
        <v>70000</v>
      </c>
      <c r="P23" s="45">
        <f t="shared" si="1"/>
        <v>70000</v>
      </c>
      <c r="Q23" s="45">
        <f t="shared" si="1"/>
        <v>0</v>
      </c>
      <c r="R23" s="45">
        <f t="shared" si="1"/>
        <v>0</v>
      </c>
      <c r="S23" s="45">
        <f t="shared" si="1"/>
        <v>0</v>
      </c>
      <c r="T23" s="45">
        <f t="shared" si="1"/>
        <v>0</v>
      </c>
      <c r="U23" s="45">
        <f t="shared" si="1"/>
        <v>41600</v>
      </c>
      <c r="V23" s="45">
        <f t="shared" si="1"/>
        <v>41600</v>
      </c>
      <c r="W23" s="45">
        <f t="shared" si="1"/>
        <v>0</v>
      </c>
      <c r="X23" s="45">
        <f t="shared" si="1"/>
        <v>149500</v>
      </c>
      <c r="Y23" s="45">
        <f t="shared" si="1"/>
        <v>149500</v>
      </c>
      <c r="Z23" s="45">
        <f t="shared" si="1"/>
        <v>0</v>
      </c>
      <c r="AA23" s="45">
        <f t="shared" si="1"/>
        <v>140000</v>
      </c>
      <c r="AB23" s="45">
        <f t="shared" si="1"/>
        <v>140000</v>
      </c>
      <c r="AC23" s="45">
        <f t="shared" si="1"/>
        <v>0</v>
      </c>
      <c r="AD23" s="45">
        <f t="shared" si="1"/>
        <v>90000</v>
      </c>
      <c r="AE23" s="45">
        <f t="shared" si="1"/>
        <v>90000</v>
      </c>
      <c r="AF23" s="45">
        <f t="shared" si="1"/>
        <v>0</v>
      </c>
      <c r="AG23" s="45">
        <f t="shared" si="1"/>
        <v>54000</v>
      </c>
      <c r="AH23" s="45">
        <f t="shared" si="1"/>
        <v>54000</v>
      </c>
      <c r="AI23" s="45">
        <f t="shared" si="1"/>
        <v>0</v>
      </c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33"/>
      <c r="BS23" s="45">
        <f>B23+D23+G23+J23+M23+P23+S23+V23+Y23+AB23+AE23+AH23</f>
        <v>645100</v>
      </c>
      <c r="BT23" s="45"/>
      <c r="BU23" s="45">
        <f>E23+H23+K23+N23+Q23+T23+W23+Z23+AC23+AF23+AI23</f>
        <v>0</v>
      </c>
      <c r="BV23" s="46"/>
      <c r="BW23" s="46"/>
    </row>
    <row r="24" spans="1:79" s="47" customFormat="1">
      <c r="A24" s="38" t="s">
        <v>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>
        <f>O23-O25</f>
        <v>10000</v>
      </c>
      <c r="P24" s="36"/>
      <c r="Q24" s="36"/>
      <c r="R24" s="36"/>
      <c r="S24" s="36"/>
      <c r="T24" s="36"/>
      <c r="U24" s="36"/>
      <c r="V24" s="36"/>
      <c r="W24" s="36"/>
      <c r="X24" s="36" t="s">
        <v>38</v>
      </c>
      <c r="Y24" s="36" t="s">
        <v>38</v>
      </c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48"/>
      <c r="BS24" s="48"/>
      <c r="BT24" s="48"/>
      <c r="BU24" s="48"/>
      <c r="BW24" s="49"/>
    </row>
    <row r="25" spans="1:79" s="47" customFormat="1">
      <c r="A25" s="75"/>
      <c r="B25" s="36"/>
      <c r="C25" s="36"/>
      <c r="D25" s="36"/>
      <c r="E25" s="36"/>
      <c r="F25" s="37"/>
      <c r="G25" s="36"/>
      <c r="H25" s="36"/>
      <c r="I25" s="36"/>
      <c r="J25" s="36"/>
      <c r="K25" s="36"/>
      <c r="L25" s="36"/>
      <c r="M25" s="36"/>
      <c r="N25" s="36"/>
      <c r="O25" s="36">
        <v>60000</v>
      </c>
      <c r="P25" s="36"/>
      <c r="Q25" s="36"/>
      <c r="R25" s="36"/>
      <c r="S25" s="36"/>
      <c r="T25" s="36"/>
      <c r="U25" s="36" t="s">
        <v>38</v>
      </c>
      <c r="V25" s="36" t="s">
        <v>38</v>
      </c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48"/>
      <c r="BS25" s="48"/>
      <c r="BT25" s="48"/>
      <c r="BU25" s="48"/>
      <c r="BW25" s="49"/>
    </row>
    <row r="26" spans="1:79" s="47" customFormat="1">
      <c r="A26" s="75"/>
      <c r="B26" s="77"/>
      <c r="C26" s="77"/>
      <c r="D26" s="77"/>
      <c r="E26" s="77"/>
      <c r="F26" s="75"/>
      <c r="G26" s="36"/>
      <c r="H26" s="36"/>
      <c r="I26" s="36"/>
      <c r="J26" s="36"/>
      <c r="K26" s="36"/>
      <c r="L26" s="36"/>
      <c r="M26" s="36"/>
      <c r="N26" s="36"/>
      <c r="O26" s="36" t="s">
        <v>39</v>
      </c>
      <c r="P26" s="36"/>
      <c r="Q26" s="36"/>
      <c r="R26" s="36" t="s">
        <v>38</v>
      </c>
      <c r="S26" s="36" t="s">
        <v>38</v>
      </c>
      <c r="T26" s="36"/>
      <c r="U26" s="36" t="s">
        <v>40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48"/>
      <c r="BS26" s="48"/>
      <c r="BT26" s="48"/>
      <c r="BU26" s="48"/>
      <c r="BV26" s="48"/>
      <c r="BW26" s="50"/>
      <c r="BX26" s="48"/>
      <c r="BY26" s="48"/>
      <c r="BZ26" s="48"/>
      <c r="CA26" s="48"/>
    </row>
    <row r="27" spans="1:79" ht="27">
      <c r="A27" s="57" t="s">
        <v>60</v>
      </c>
      <c r="B27" s="58" t="s">
        <v>61</v>
      </c>
      <c r="C27" s="59"/>
      <c r="D27" s="59"/>
      <c r="E27" s="59"/>
      <c r="F27" s="75"/>
      <c r="G27" s="36"/>
      <c r="H27" s="36"/>
      <c r="I27" s="36"/>
      <c r="J27" s="36"/>
      <c r="K27" s="36"/>
      <c r="L27" s="36"/>
      <c r="M27" s="36"/>
      <c r="N27" s="36"/>
      <c r="O27" s="36" t="s">
        <v>41</v>
      </c>
      <c r="P27" s="36"/>
      <c r="Q27" s="36"/>
      <c r="R27" s="36"/>
      <c r="S27" s="36"/>
      <c r="T27" s="36"/>
      <c r="U27" s="36" t="s">
        <v>41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</row>
    <row r="28" spans="1:79" ht="27">
      <c r="A28" s="60"/>
      <c r="B28" s="59" t="s">
        <v>62</v>
      </c>
      <c r="C28" s="59" t="s">
        <v>64</v>
      </c>
      <c r="D28" s="59" t="s">
        <v>63</v>
      </c>
      <c r="E28" s="59" t="s">
        <v>65</v>
      </c>
      <c r="F28" s="75"/>
    </row>
    <row r="29" spans="1:79">
      <c r="A29" s="75"/>
      <c r="B29" s="77"/>
      <c r="C29" s="77"/>
      <c r="D29" s="77"/>
      <c r="E29" s="77"/>
      <c r="F29" s="75"/>
    </row>
  </sheetData>
  <mergeCells count="53">
    <mergeCell ref="U10:W10"/>
    <mergeCell ref="X10:Z10"/>
    <mergeCell ref="R8:T9"/>
    <mergeCell ref="BW7:BW11"/>
    <mergeCell ref="BN7:BQ9"/>
    <mergeCell ref="BN10:BQ10"/>
    <mergeCell ref="BX7:BX11"/>
    <mergeCell ref="U8:W9"/>
    <mergeCell ref="BF7:BI9"/>
    <mergeCell ref="BF10:BI10"/>
    <mergeCell ref="AS10:AU10"/>
    <mergeCell ref="AY7:BA9"/>
    <mergeCell ref="X7:Z9"/>
    <mergeCell ref="AA10:AC10"/>
    <mergeCell ref="AA7:AC9"/>
    <mergeCell ref="AD7:AF9"/>
    <mergeCell ref="AD10:AF10"/>
    <mergeCell ref="AV7:AX9"/>
    <mergeCell ref="AV10:AX10"/>
    <mergeCell ref="AY10:BA10"/>
    <mergeCell ref="R7:W7"/>
    <mergeCell ref="R10:T10"/>
    <mergeCell ref="BY7:BY11"/>
    <mergeCell ref="AG7:AI9"/>
    <mergeCell ref="BR7:BU10"/>
    <mergeCell ref="BV7:BV11"/>
    <mergeCell ref="AG10:AI10"/>
    <mergeCell ref="AJ7:AL9"/>
    <mergeCell ref="AJ10:AL10"/>
    <mergeCell ref="AM7:AO9"/>
    <mergeCell ref="AM10:AO10"/>
    <mergeCell ref="AP7:AR9"/>
    <mergeCell ref="AP10:AR10"/>
    <mergeCell ref="AS7:AU9"/>
    <mergeCell ref="BB7:BE9"/>
    <mergeCell ref="BB10:BE10"/>
    <mergeCell ref="BJ7:BM9"/>
    <mergeCell ref="BJ10:BM10"/>
    <mergeCell ref="A7:A11"/>
    <mergeCell ref="B7:B8"/>
    <mergeCell ref="C7:K7"/>
    <mergeCell ref="L7:N7"/>
    <mergeCell ref="O7:Q7"/>
    <mergeCell ref="C10:E10"/>
    <mergeCell ref="F10:H10"/>
    <mergeCell ref="I10:K10"/>
    <mergeCell ref="L10:N10"/>
    <mergeCell ref="C8:E9"/>
    <mergeCell ref="F8:H9"/>
    <mergeCell ref="I8:K9"/>
    <mergeCell ref="L8:N9"/>
    <mergeCell ref="O10:Q10"/>
    <mergeCell ref="O8:Q9"/>
  </mergeCells>
  <printOptions horizontalCentered="1"/>
  <pageMargins left="0.31496062992125984" right="0.11811023622047245" top="0.74803149606299213" bottom="0.55118110236220474" header="0.31496062992125984" footer="0.11811023622047245"/>
  <pageSetup paperSize="9" scale="75" orientation="landscape" r:id="rId1"/>
  <colBreaks count="3" manualBreakCount="3">
    <brk id="14" max="1048575" man="1"/>
    <brk id="26" max="1048575" man="1"/>
    <brk id="7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สรุปยอดเขตฯ 6 ส่ง กสธ.</vt:lpstr>
      <vt:lpstr>ภาพเขตฯ ตัดรอบ 4</vt:lpstr>
      <vt:lpstr>ชลบุรี</vt:lpstr>
      <vt:lpstr>ระยอง</vt:lpstr>
      <vt:lpstr>จันทบุรี</vt:lpstr>
      <vt:lpstr>ตราด</vt:lpstr>
      <vt:lpstr>สมุทรปราการ</vt:lpstr>
      <vt:lpstr>ฉะเชิงเทรา</vt:lpstr>
      <vt:lpstr>ปราจีนบุรี</vt:lpstr>
      <vt:lpstr>สระแก้ว</vt:lpstr>
      <vt:lpstr>Sheet3</vt:lpstr>
      <vt:lpstr>จันทบุรี!Print_Area</vt:lpstr>
      <vt:lpstr>ฉะเชิงเทรา!Print_Area</vt:lpstr>
      <vt:lpstr>ชลบุรี!Print_Area</vt:lpstr>
      <vt:lpstr>ตราด!Print_Area</vt:lpstr>
      <vt:lpstr>ปราจีนบุรี!Print_Area</vt:lpstr>
      <vt:lpstr>'ภาพเขตฯ ตัดรอบ 4'!Print_Area</vt:lpstr>
      <vt:lpstr>ระยอง!Print_Area</vt:lpstr>
      <vt:lpstr>สมุทรปราการ!Print_Area</vt:lpstr>
      <vt:lpstr>สระแก้ว!Print_Area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Asus_PC</dc:creator>
  <cp:lastModifiedBy>Nutthida Nrndr</cp:lastModifiedBy>
  <cp:lastPrinted>2020-04-29T05:24:39Z</cp:lastPrinted>
  <dcterms:created xsi:type="dcterms:W3CDTF">2020-03-10T14:44:45Z</dcterms:created>
  <dcterms:modified xsi:type="dcterms:W3CDTF">2020-08-21T03:21:07Z</dcterms:modified>
</cp:coreProperties>
</file>